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85" windowHeight="99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R56" i="1" l="1"/>
  <c r="S56" i="1"/>
  <c r="S148" i="1"/>
  <c r="R206" i="1"/>
  <c r="S206" i="1" s="1"/>
  <c r="R205" i="1"/>
  <c r="S205" i="1" s="1"/>
  <c r="R204" i="1"/>
  <c r="S204" i="1" s="1"/>
  <c r="R203" i="1"/>
  <c r="S203" i="1" s="1"/>
  <c r="R202" i="1"/>
  <c r="S202" i="1" s="1"/>
  <c r="R201" i="1"/>
  <c r="S201" i="1" s="1"/>
  <c r="R200" i="1"/>
  <c r="S200" i="1" s="1"/>
  <c r="R199" i="1"/>
  <c r="S199" i="1" s="1"/>
  <c r="R198" i="1"/>
  <c r="S198" i="1" s="1"/>
  <c r="R197" i="1"/>
  <c r="S197" i="1" s="1"/>
  <c r="R196" i="1"/>
  <c r="S196" i="1" s="1"/>
  <c r="R195" i="1"/>
  <c r="S195" i="1" s="1"/>
  <c r="R194" i="1"/>
  <c r="S194" i="1" s="1"/>
  <c r="R193" i="1"/>
  <c r="S193" i="1" s="1"/>
  <c r="R192" i="1"/>
  <c r="S192" i="1" s="1"/>
  <c r="R191" i="1"/>
  <c r="S191" i="1" s="1"/>
  <c r="R190" i="1"/>
  <c r="S190" i="1" s="1"/>
  <c r="R189" i="1"/>
  <c r="S189" i="1" s="1"/>
  <c r="R188" i="1"/>
  <c r="S188" i="1" s="1"/>
  <c r="R187" i="1"/>
  <c r="S187" i="1" s="1"/>
  <c r="R186" i="1"/>
  <c r="S186" i="1" s="1"/>
  <c r="R185" i="1"/>
  <c r="S185" i="1" s="1"/>
  <c r="R184" i="1"/>
  <c r="S184" i="1" s="1"/>
  <c r="R183" i="1"/>
  <c r="S183" i="1" s="1"/>
  <c r="R182" i="1"/>
  <c r="S182" i="1" s="1"/>
  <c r="R181" i="1"/>
  <c r="S181" i="1" s="1"/>
  <c r="R180" i="1"/>
  <c r="S180" i="1" s="1"/>
  <c r="R179" i="1"/>
  <c r="S179" i="1" s="1"/>
  <c r="R178" i="1"/>
  <c r="S178" i="1" s="1"/>
  <c r="R177" i="1"/>
  <c r="S177" i="1" s="1"/>
  <c r="R176" i="1"/>
  <c r="S176" i="1" s="1"/>
  <c r="R175" i="1"/>
  <c r="S175" i="1" s="1"/>
  <c r="R174" i="1"/>
  <c r="S174" i="1" s="1"/>
  <c r="R173" i="1"/>
  <c r="S173" i="1" s="1"/>
  <c r="R172" i="1"/>
  <c r="S172" i="1" s="1"/>
  <c r="R171" i="1"/>
  <c r="S171" i="1" s="1"/>
  <c r="R170" i="1"/>
  <c r="S170" i="1" s="1"/>
  <c r="R169" i="1"/>
  <c r="S169" i="1" s="1"/>
  <c r="R168" i="1"/>
  <c r="S168" i="1" s="1"/>
  <c r="R167" i="1"/>
  <c r="S167" i="1" s="1"/>
  <c r="R166" i="1"/>
  <c r="S166" i="1" s="1"/>
  <c r="R165" i="1"/>
  <c r="S165" i="1" s="1"/>
  <c r="R164" i="1"/>
  <c r="S164" i="1" s="1"/>
  <c r="R163" i="1"/>
  <c r="S163" i="1" s="1"/>
  <c r="R162" i="1"/>
  <c r="S162" i="1" s="1"/>
  <c r="R161" i="1"/>
  <c r="S161" i="1" s="1"/>
  <c r="R160" i="1"/>
  <c r="S160" i="1" s="1"/>
  <c r="R159" i="1"/>
  <c r="S159" i="1" s="1"/>
  <c r="R158" i="1"/>
  <c r="S158" i="1" s="1"/>
  <c r="R157" i="1"/>
  <c r="S157" i="1" s="1"/>
  <c r="R156" i="1"/>
  <c r="S156" i="1" s="1"/>
  <c r="R155" i="1"/>
  <c r="S155" i="1" s="1"/>
  <c r="R154" i="1"/>
  <c r="S154" i="1" s="1"/>
  <c r="R153" i="1"/>
  <c r="S153" i="1" s="1"/>
  <c r="R152" i="1"/>
  <c r="S152" i="1" s="1"/>
  <c r="R151" i="1"/>
  <c r="S151" i="1" s="1"/>
  <c r="R150" i="1"/>
  <c r="S150" i="1" s="1"/>
  <c r="R149" i="1"/>
  <c r="S149" i="1" s="1"/>
  <c r="R148" i="1"/>
  <c r="R147" i="1"/>
  <c r="S147" i="1" s="1"/>
  <c r="R146" i="1"/>
  <c r="S146" i="1" s="1"/>
  <c r="R145" i="1"/>
  <c r="S145" i="1" s="1"/>
  <c r="R144" i="1"/>
  <c r="S144" i="1" s="1"/>
  <c r="R143" i="1"/>
  <c r="S143" i="1" s="1"/>
  <c r="R142" i="1"/>
  <c r="S142" i="1" s="1"/>
  <c r="R141" i="1"/>
  <c r="S141" i="1" s="1"/>
  <c r="R140" i="1"/>
  <c r="S140" i="1" s="1"/>
  <c r="R139" i="1"/>
  <c r="S139" i="1" s="1"/>
  <c r="R138" i="1"/>
  <c r="S138" i="1" s="1"/>
  <c r="R137" i="1"/>
  <c r="S137" i="1" s="1"/>
  <c r="R136" i="1"/>
  <c r="S136" i="1" s="1"/>
  <c r="R135" i="1"/>
  <c r="S135" i="1" s="1"/>
  <c r="R134" i="1"/>
  <c r="S134" i="1" s="1"/>
  <c r="R133" i="1"/>
  <c r="S133" i="1" s="1"/>
  <c r="R132" i="1"/>
  <c r="S132" i="1" s="1"/>
  <c r="R131" i="1"/>
  <c r="S131" i="1" s="1"/>
  <c r="R130" i="1"/>
  <c r="S130" i="1" s="1"/>
  <c r="R129" i="1"/>
  <c r="S129" i="1" s="1"/>
  <c r="R128" i="1"/>
  <c r="S128" i="1" s="1"/>
  <c r="R127" i="1"/>
  <c r="S127" i="1" s="1"/>
  <c r="R126" i="1"/>
  <c r="S126" i="1" s="1"/>
  <c r="R125" i="1"/>
  <c r="S125" i="1" s="1"/>
  <c r="R124" i="1"/>
  <c r="S124" i="1" s="1"/>
  <c r="R123" i="1"/>
  <c r="S123" i="1" s="1"/>
  <c r="R122" i="1"/>
  <c r="S122" i="1" s="1"/>
  <c r="R121" i="1"/>
  <c r="S121" i="1" s="1"/>
  <c r="R120" i="1"/>
  <c r="S120" i="1" s="1"/>
  <c r="R119" i="1"/>
  <c r="S119" i="1" s="1"/>
  <c r="R118" i="1"/>
  <c r="S118" i="1" s="1"/>
  <c r="R117" i="1"/>
  <c r="S117" i="1" s="1"/>
  <c r="R116" i="1"/>
  <c r="S116" i="1" s="1"/>
  <c r="R115" i="1"/>
  <c r="S115" i="1" s="1"/>
  <c r="R114" i="1"/>
  <c r="S114" i="1" s="1"/>
  <c r="R113" i="1"/>
  <c r="S113" i="1" s="1"/>
  <c r="R112" i="1"/>
  <c r="S112" i="1" s="1"/>
  <c r="R111" i="1"/>
  <c r="S111" i="1" s="1"/>
  <c r="R110" i="1"/>
  <c r="S110" i="1" s="1"/>
  <c r="R109" i="1"/>
  <c r="S109" i="1" s="1"/>
  <c r="R108" i="1"/>
  <c r="S108" i="1" s="1"/>
  <c r="R107" i="1"/>
  <c r="S107" i="1" s="1"/>
  <c r="R106" i="1"/>
  <c r="S106" i="1" s="1"/>
  <c r="R105" i="1"/>
  <c r="R104" i="1"/>
  <c r="S104" i="1" s="1"/>
  <c r="R103" i="1"/>
  <c r="S103" i="1" s="1"/>
  <c r="R102" i="1"/>
  <c r="S102" i="1" s="1"/>
  <c r="R101" i="1"/>
  <c r="S101" i="1" s="1"/>
  <c r="R100" i="1"/>
  <c r="S100" i="1" s="1"/>
  <c r="R99" i="1"/>
  <c r="S99" i="1" s="1"/>
  <c r="R98" i="1"/>
  <c r="S98" i="1" s="1"/>
  <c r="R97" i="1"/>
  <c r="S97" i="1" s="1"/>
  <c r="R96" i="1"/>
  <c r="S96" i="1" s="1"/>
  <c r="R95" i="1"/>
  <c r="S95" i="1" s="1"/>
  <c r="R94" i="1"/>
  <c r="S94" i="1" s="1"/>
  <c r="R93" i="1"/>
  <c r="S93" i="1" s="1"/>
  <c r="R92" i="1"/>
  <c r="S92" i="1" s="1"/>
  <c r="R91" i="1"/>
  <c r="S91" i="1" s="1"/>
  <c r="R90" i="1"/>
  <c r="S90" i="1" s="1"/>
  <c r="R89" i="1"/>
  <c r="S89" i="1" s="1"/>
  <c r="R88" i="1"/>
  <c r="S88" i="1" s="1"/>
  <c r="R87" i="1"/>
  <c r="S87" i="1" s="1"/>
  <c r="R86" i="1"/>
  <c r="S86" i="1" s="1"/>
  <c r="R85" i="1"/>
  <c r="S85" i="1" s="1"/>
  <c r="R84" i="1"/>
  <c r="S84" i="1" s="1"/>
  <c r="R83" i="1"/>
  <c r="S83" i="1" s="1"/>
  <c r="R82" i="1"/>
  <c r="S82" i="1" s="1"/>
  <c r="R81" i="1"/>
  <c r="S81" i="1" s="1"/>
  <c r="R80" i="1"/>
  <c r="S80" i="1" s="1"/>
  <c r="R79" i="1"/>
  <c r="S79" i="1" s="1"/>
  <c r="R78" i="1"/>
  <c r="S78" i="1" s="1"/>
  <c r="R77" i="1"/>
  <c r="S77" i="1" s="1"/>
  <c r="R76" i="1"/>
  <c r="S76" i="1" s="1"/>
  <c r="R75" i="1"/>
  <c r="S75" i="1" s="1"/>
  <c r="R74" i="1"/>
  <c r="S74" i="1" s="1"/>
  <c r="R73" i="1"/>
  <c r="S73" i="1" s="1"/>
  <c r="R72" i="1"/>
  <c r="S72" i="1" s="1"/>
  <c r="R71" i="1"/>
  <c r="S71" i="1" s="1"/>
  <c r="R70" i="1"/>
  <c r="S70" i="1" s="1"/>
  <c r="R69" i="1"/>
  <c r="S69" i="1" s="1"/>
  <c r="R68" i="1"/>
  <c r="S68" i="1" s="1"/>
  <c r="R67" i="1"/>
  <c r="S67" i="1" s="1"/>
  <c r="R66" i="1"/>
  <c r="S66" i="1" s="1"/>
  <c r="R65" i="1"/>
  <c r="S65" i="1" s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R7" i="1"/>
  <c r="S7" i="1" s="1"/>
  <c r="R6" i="1"/>
  <c r="S6" i="1" s="1"/>
  <c r="M206" i="1" l="1"/>
  <c r="N206" i="1" s="1"/>
  <c r="M55" i="1" l="1"/>
  <c r="N55" i="1" s="1"/>
  <c r="M156" i="1" l="1"/>
  <c r="N156" i="1" s="1"/>
  <c r="H156" i="1"/>
  <c r="I156" i="1" s="1"/>
  <c r="M112" i="1"/>
  <c r="N112" i="1" s="1"/>
  <c r="H112" i="1"/>
  <c r="I112" i="1" s="1"/>
  <c r="M87" i="1"/>
  <c r="N87" i="1" s="1"/>
  <c r="H87" i="1"/>
  <c r="I87" i="1" s="1"/>
  <c r="M25" i="1" l="1"/>
  <c r="N25" i="1" s="1"/>
  <c r="H25" i="1"/>
  <c r="I25" i="1" s="1"/>
  <c r="H61" i="1" l="1"/>
  <c r="I61" i="1" s="1"/>
  <c r="M61" i="1"/>
  <c r="N61" i="1" s="1"/>
  <c r="M7" i="1" l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7" i="1"/>
  <c r="N57" i="1" s="1"/>
  <c r="M56" i="1" s="1"/>
  <c r="N56" i="1" s="1"/>
  <c r="M58" i="1"/>
  <c r="N58" i="1" s="1"/>
  <c r="M59" i="1"/>
  <c r="N59" i="1" s="1"/>
  <c r="M60" i="1"/>
  <c r="N60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 s="1"/>
  <c r="M97" i="1"/>
  <c r="N97" i="1" s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3" i="1"/>
  <c r="N113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120" i="1"/>
  <c r="N120" i="1" s="1"/>
  <c r="M121" i="1"/>
  <c r="N121" i="1" s="1"/>
  <c r="M122" i="1"/>
  <c r="N122" i="1" s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 s="1"/>
  <c r="M129" i="1"/>
  <c r="N129" i="1" s="1"/>
  <c r="M130" i="1"/>
  <c r="N130" i="1" s="1"/>
  <c r="M131" i="1"/>
  <c r="N131" i="1" s="1"/>
  <c r="M132" i="1"/>
  <c r="N132" i="1" s="1"/>
  <c r="M133" i="1"/>
  <c r="N133" i="1" s="1"/>
  <c r="M134" i="1"/>
  <c r="N134" i="1" s="1"/>
  <c r="M135" i="1"/>
  <c r="N135" i="1" s="1"/>
  <c r="M136" i="1"/>
  <c r="N136" i="1" s="1"/>
  <c r="M137" i="1"/>
  <c r="N137" i="1" s="1"/>
  <c r="M138" i="1"/>
  <c r="N138" i="1" s="1"/>
  <c r="M139" i="1"/>
  <c r="N139" i="1" s="1"/>
  <c r="M140" i="1"/>
  <c r="N140" i="1" s="1"/>
  <c r="M141" i="1"/>
  <c r="N141" i="1" s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 s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7" i="1"/>
  <c r="N157" i="1" s="1"/>
  <c r="M158" i="1"/>
  <c r="N158" i="1" s="1"/>
  <c r="M159" i="1"/>
  <c r="N159" i="1" s="1"/>
  <c r="M160" i="1"/>
  <c r="N160" i="1" s="1"/>
  <c r="M161" i="1"/>
  <c r="N161" i="1" s="1"/>
  <c r="M162" i="1"/>
  <c r="N162" i="1" s="1"/>
  <c r="M163" i="1"/>
  <c r="N163" i="1" s="1"/>
  <c r="M164" i="1"/>
  <c r="N164" i="1" s="1"/>
  <c r="M165" i="1"/>
  <c r="N165" i="1" s="1"/>
  <c r="M166" i="1"/>
  <c r="N166" i="1" s="1"/>
  <c r="M167" i="1"/>
  <c r="N167" i="1" s="1"/>
  <c r="M168" i="1"/>
  <c r="N168" i="1" s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 s="1"/>
  <c r="M177" i="1"/>
  <c r="N177" i="1" s="1"/>
  <c r="M178" i="1"/>
  <c r="N178" i="1" s="1"/>
  <c r="M179" i="1"/>
  <c r="N179" i="1" s="1"/>
  <c r="M180" i="1"/>
  <c r="N180" i="1" s="1"/>
  <c r="M181" i="1"/>
  <c r="N181" i="1" s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 s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N200" i="1" s="1"/>
  <c r="M201" i="1"/>
  <c r="N201" i="1" s="1"/>
  <c r="M202" i="1"/>
  <c r="N202" i="1" s="1"/>
  <c r="M203" i="1"/>
  <c r="N203" i="1" s="1"/>
  <c r="M204" i="1"/>
  <c r="N204" i="1" s="1"/>
  <c r="M205" i="1"/>
  <c r="N205" i="1" s="1"/>
  <c r="N13" i="1" l="1"/>
  <c r="H199" i="1"/>
  <c r="I199" i="1" s="1"/>
  <c r="H200" i="1"/>
  <c r="I200" i="1" s="1"/>
  <c r="H205" i="1"/>
  <c r="I205" i="1" s="1"/>
  <c r="H198" i="1"/>
  <c r="I198" i="1" s="1"/>
  <c r="H201" i="1"/>
  <c r="I201" i="1" s="1"/>
  <c r="H83" i="1" l="1"/>
  <c r="I83" i="1" s="1"/>
  <c r="H104" i="1" l="1"/>
  <c r="I104" i="1" s="1"/>
  <c r="I109" i="1" l="1"/>
  <c r="I110" i="1"/>
  <c r="I111" i="1"/>
  <c r="H204" i="1"/>
  <c r="I204" i="1" s="1"/>
  <c r="H203" i="1"/>
  <c r="I203" i="1" s="1"/>
  <c r="H202" i="1"/>
  <c r="I202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08" i="1"/>
  <c r="I108" i="1" s="1"/>
  <c r="H107" i="1"/>
  <c r="I107" i="1" s="1"/>
  <c r="H106" i="1"/>
  <c r="I106" i="1" s="1"/>
  <c r="H105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H90" i="1"/>
  <c r="I90" i="1" s="1"/>
  <c r="H89" i="1"/>
  <c r="I89" i="1" s="1"/>
  <c r="H88" i="1"/>
  <c r="I88" i="1" s="1"/>
  <c r="H86" i="1"/>
  <c r="I86" i="1" s="1"/>
  <c r="H85" i="1"/>
  <c r="I85" i="1" s="1"/>
  <c r="H84" i="1"/>
  <c r="I84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0" i="1"/>
  <c r="I60" i="1" s="1"/>
  <c r="H59" i="1"/>
  <c r="I59" i="1" s="1"/>
  <c r="H58" i="1"/>
  <c r="I58" i="1" s="1"/>
  <c r="H57" i="1"/>
  <c r="I57" i="1" s="1"/>
  <c r="H56" i="1"/>
  <c r="I56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I105" i="1" l="1"/>
  <c r="S105" i="1"/>
  <c r="M6" i="1"/>
  <c r="N6" i="1" s="1"/>
</calcChain>
</file>

<file path=xl/sharedStrings.xml><?xml version="1.0" encoding="utf-8"?>
<sst xmlns="http://schemas.openxmlformats.org/spreadsheetml/2006/main" count="414" uniqueCount="338">
  <si>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</si>
  <si>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</si>
  <si>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</si>
  <si>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</si>
  <si>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</si>
  <si>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</si>
  <si>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</si>
  <si>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</si>
  <si>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</si>
  <si>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</si>
  <si>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</si>
  <si>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</si>
  <si>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</si>
  <si>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</si>
  <si>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</si>
  <si>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</si>
  <si>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</si>
  <si>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</si>
  <si>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</si>
  <si>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</si>
  <si>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</si>
  <si>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СРГ310/400</t>
  </si>
  <si>
    <t>СРГ311/250</t>
  </si>
  <si>
    <t>СРГ405/160</t>
  </si>
  <si>
    <t>СРГ408/250</t>
  </si>
  <si>
    <t>СРГ409/250</t>
  </si>
  <si>
    <t>СРГ419/250</t>
  </si>
  <si>
    <t>СРГ1401/400</t>
  </si>
  <si>
    <t>СРГ1404/160</t>
  </si>
  <si>
    <t>СРГ1405/250</t>
  </si>
  <si>
    <t>СРГ1406/250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</si>
  <si>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</si>
  <si>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</si>
  <si>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</si>
  <si>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</si>
  <si>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</si>
  <si>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</si>
  <si>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</si>
  <si>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СРГ2109/250</t>
  </si>
  <si>
    <t>СРГ2111/250</t>
  </si>
  <si>
    <t>СВ909/250</t>
  </si>
  <si>
    <t>СВ910/250</t>
  </si>
  <si>
    <t>СВ911/630</t>
  </si>
  <si>
    <t>СВ902/630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</si>
  <si>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</si>
  <si>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</si>
  <si>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</si>
  <si>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</si>
  <si>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</si>
  <si>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</si>
  <si>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</si>
  <si>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</si>
  <si>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</si>
  <si>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</si>
  <si>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1609/400</t>
  </si>
  <si>
    <t>СРН 1610/400</t>
  </si>
  <si>
    <t>СРН 1611/250</t>
  </si>
  <si>
    <t>СРН 2101/160</t>
  </si>
  <si>
    <t>СРН 2102/250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</si>
  <si>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</si>
  <si>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</si>
  <si>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</si>
  <si>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</si>
  <si>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</si>
  <si>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</si>
  <si>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</si>
  <si>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</si>
  <si>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</si>
  <si>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</si>
  <si>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</si>
  <si>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</si>
  <si>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</si>
  <si>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</si>
  <si>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</si>
  <si>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802/400+315</t>
  </si>
  <si>
    <t>СРН 805/250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</si>
  <si>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</si>
  <si>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</si>
  <si>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</si>
  <si>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</si>
  <si>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</si>
  <si>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</si>
  <si>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</si>
  <si>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 1/2х630</t>
  </si>
  <si>
    <t>СВ2/2х630</t>
  </si>
  <si>
    <t>СВ3/250</t>
  </si>
  <si>
    <t>СВД 2601/250</t>
  </si>
  <si>
    <t>ФНС701/250</t>
  </si>
  <si>
    <t>ФНС703/400</t>
  </si>
  <si>
    <t>ФНС708/400</t>
  </si>
  <si>
    <t>ФНС709/400</t>
  </si>
  <si>
    <t>СРН 1404/250</t>
  </si>
  <si>
    <t>СРН 3009/63</t>
  </si>
  <si>
    <t>ОБШ 104/250</t>
  </si>
  <si>
    <t>ОБШ 106/160</t>
  </si>
  <si>
    <t>ОБШ 107/250</t>
  </si>
  <si>
    <t>ОБШ 108/250</t>
  </si>
  <si>
    <t>КР 104/160</t>
  </si>
  <si>
    <t>КР 704/63</t>
  </si>
  <si>
    <t>КР 1211/160</t>
  </si>
  <si>
    <t>КР 1236/250</t>
  </si>
  <si>
    <t>КР 1202/250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</si>
  <si>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</si>
  <si>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</si>
  <si>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</si>
  <si>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</si>
  <si>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</si>
  <si>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</si>
  <si>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</si>
  <si>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</si>
  <si>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2210/160</t>
  </si>
  <si>
    <t>КК 2303/160</t>
  </si>
  <si>
    <t>КК 4313/250</t>
  </si>
  <si>
    <t>КК 3101/400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</si>
  <si>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</si>
  <si>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</si>
  <si>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</si>
  <si>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</si>
  <si>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</si>
  <si>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</si>
  <si>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</si>
  <si>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</si>
  <si>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</si>
  <si>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</si>
  <si>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</si>
  <si>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</si>
  <si>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</si>
  <si>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</si>
  <si>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</si>
  <si>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>СРН 2203/400х250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</si>
  <si>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</si>
  <si>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</si>
  <si>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</si>
  <si>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</si>
  <si>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</si>
  <si>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</si>
  <si>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</si>
  <si>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</si>
  <si>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</si>
  <si>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</si>
  <si>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</si>
  <si>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</si>
  <si>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</si>
  <si>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</si>
  <si>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</si>
  <si>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</si>
  <si>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</si>
  <si>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</si>
  <si>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</si>
  <si>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</si>
  <si>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</si>
  <si>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</si>
  <si>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</si>
  <si>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</si>
  <si>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</si>
  <si>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</si>
  <si>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</si>
  <si>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</si>
  <si>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</si>
  <si>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</si>
  <si>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</si>
  <si>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</si>
  <si>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</si>
  <si>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</si>
  <si>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</si>
  <si>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</si>
  <si>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</si>
  <si>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</si>
  <si>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</si>
  <si>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</si>
  <si>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</si>
  <si>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</si>
  <si>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</si>
  <si>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</si>
  <si>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</si>
  <si>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</si>
  <si>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</si>
  <si>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</si>
  <si>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</si>
  <si>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</si>
  <si>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</si>
  <si>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</si>
  <si>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</si>
  <si>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</si>
  <si>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</si>
  <si>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</si>
  <si>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</si>
  <si>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</si>
  <si>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</si>
  <si>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</si>
  <si>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</si>
  <si>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</si>
  <si>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</si>
  <si>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</si>
  <si>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</si>
  <si>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</si>
  <si>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</si>
  <si>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</si>
  <si>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</si>
  <si>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</si>
  <si>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</si>
  <si>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</si>
  <si>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</si>
  <si>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</si>
  <si>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</si>
  <si>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</si>
  <si>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</si>
  <si>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</si>
  <si>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</si>
  <si>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</si>
  <si>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>интернат.водозабор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</si>
  <si>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</si>
  <si>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</si>
  <si>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</si>
  <si>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</si>
  <si>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</si>
  <si>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</si>
  <si>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</si>
  <si>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</si>
  <si>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</si>
  <si>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</si>
  <si>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</si>
  <si>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</si>
  <si>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</si>
  <si>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</si>
  <si>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</si>
  <si>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</si>
  <si>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</si>
  <si>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</si>
  <si>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</si>
  <si>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</si>
  <si>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</si>
  <si>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</si>
  <si>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</si>
  <si>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</si>
  <si>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 xml:space="preserve"> РУЭС, ГО ЧС, быт</t>
  </si>
  <si>
    <t xml:space="preserve">РУЭС,ГО ЧС,почта                       </t>
  </si>
  <si>
    <t>школа     Липовка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</si>
  <si>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</si>
  <si>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</si>
  <si>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</si>
  <si>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</si>
  <si>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</si>
  <si>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</si>
  <si>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</si>
  <si>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</si>
  <si>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</si>
  <si>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</si>
  <si>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</si>
  <si>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СРГ 211/2х400</t>
  </si>
  <si>
    <t>СРГ410/100</t>
  </si>
  <si>
    <t>СВД 4207/250</t>
  </si>
  <si>
    <t>ФНС706/250</t>
  </si>
  <si>
    <t>КНС магазин</t>
  </si>
  <si>
    <t>СРН 801/250</t>
  </si>
  <si>
    <t>КНС</t>
  </si>
  <si>
    <t xml:space="preserve">котельная                                  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</si>
  <si>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</si>
  <si>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</si>
  <si>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</si>
  <si>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</si>
  <si>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</si>
  <si>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</si>
  <si>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</si>
  <si>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</si>
  <si>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</si>
  <si>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</si>
  <si>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</si>
  <si>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</si>
  <si>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</si>
  <si>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</si>
  <si>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</si>
  <si>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>СРГ424/630</t>
  </si>
  <si>
    <t>,АТС,маг-ны, Супермаркет,ав/вокзал,</t>
  </si>
  <si>
    <t>СРН 1302/250</t>
  </si>
  <si>
    <t>Сергиевский участок  2023 лето</t>
  </si>
  <si>
    <t>СРГ2118/160</t>
  </si>
  <si>
    <t>СРГ2119/160</t>
  </si>
  <si>
    <t>СВД 31 ТП7</t>
  </si>
  <si>
    <t>2*250</t>
  </si>
  <si>
    <t>СРГ205/250</t>
  </si>
  <si>
    <t>СРГ305/400</t>
  </si>
  <si>
    <t>СРГ406/250</t>
  </si>
  <si>
    <t>СРГ413/2х400</t>
  </si>
  <si>
    <t>СРГ414/250</t>
  </si>
  <si>
    <t>СРГ423/250</t>
  </si>
  <si>
    <t>СРГ407/400 СРГ 1410/400</t>
  </si>
  <si>
    <t>Больница</t>
  </si>
  <si>
    <t>СРГ906/100</t>
  </si>
  <si>
    <t>СРГ1408/400</t>
  </si>
  <si>
    <t>СРГ1409/250</t>
  </si>
  <si>
    <t>СРГ2106/250</t>
  </si>
  <si>
    <t>СРГ2108/400</t>
  </si>
  <si>
    <t>СРГ2112/630+400</t>
  </si>
  <si>
    <t>Сельхозтехника</t>
  </si>
  <si>
    <t>котельная</t>
  </si>
  <si>
    <t>СВ906/250</t>
  </si>
  <si>
    <t>СВ907/400</t>
  </si>
  <si>
    <t>СВД708/160</t>
  </si>
  <si>
    <t>СВД718/100</t>
  </si>
  <si>
    <t>СВД729/200</t>
  </si>
  <si>
    <t>СВД731/400</t>
  </si>
  <si>
    <t>СРН 1608/160</t>
  </si>
  <si>
    <t>СРН 1612/250</t>
  </si>
  <si>
    <t>СРН 1613/250</t>
  </si>
  <si>
    <t>СРН 1614/315</t>
  </si>
  <si>
    <t>СРН 1615/250</t>
  </si>
  <si>
    <t>СРН 1604/630</t>
  </si>
  <si>
    <t>Котельная</t>
  </si>
  <si>
    <t>СРН 2202/250</t>
  </si>
  <si>
    <t>СРН 2204/100</t>
  </si>
  <si>
    <t>СРН 801/160</t>
  </si>
  <si>
    <t>СРН 1101/250</t>
  </si>
  <si>
    <t>СРН 1305/250</t>
  </si>
  <si>
    <t>СРН 1303/160</t>
  </si>
  <si>
    <t>СРН 803/160</t>
  </si>
  <si>
    <t>СРН 804/160</t>
  </si>
  <si>
    <t>СРН 806/630</t>
  </si>
  <si>
    <t>СРН 807/250</t>
  </si>
  <si>
    <t>СРН 809/250</t>
  </si>
  <si>
    <t>СРН 811/250</t>
  </si>
  <si>
    <t>СВД 2006/100</t>
  </si>
  <si>
    <t>ФНС702/400</t>
  </si>
  <si>
    <t>СРН 3002/63</t>
  </si>
  <si>
    <t>ОБШ 101/180</t>
  </si>
  <si>
    <t>ОБШ 102/400</t>
  </si>
  <si>
    <t>ОБШ 103/2*100</t>
  </si>
  <si>
    <t xml:space="preserve">водозабор.    </t>
  </si>
  <si>
    <t xml:space="preserve">водозабор.     </t>
  </si>
  <si>
    <t>КР 312/400</t>
  </si>
  <si>
    <t>КР 709/100</t>
  </si>
  <si>
    <t>КР 1302/63</t>
  </si>
  <si>
    <t>КК 2206/250</t>
  </si>
  <si>
    <t>КК 2213/250</t>
  </si>
  <si>
    <t>АД 108/100</t>
  </si>
  <si>
    <t xml:space="preserve">Загрузка-Январь 2024 
</t>
  </si>
  <si>
    <t xml:space="preserve">Загрузка-Декабрь  2023
</t>
  </si>
  <si>
    <t>котельная. , "Биотон"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</si>
</sst>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76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left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6"/>
  <sheetViews>
    <sheetView tabSelected="1" zoomScaleNormal="100" workbookViewId="0">
      <selection activeCell="U13" sqref="U13"/>
    </sheetView>
  </sheetViews>
  <sheetFormatPr defaultRowHeight="15" x14ac:dyDescent="0.25"/>
  <cols>
    <col min="1" max="1" width="4.28515625" customWidth="1"/>
    <col min="2" max="2" width="14" style="7" customWidth="1"/>
    <col min="3" max="3" width="8.7109375" style="8" customWidth="1"/>
    <col min="4" max="4" width="53.85546875" style="9" customWidth="1"/>
    <col min="5" max="5" width="8" style="8" customWidth="1"/>
    <col min="6" max="6" width="7.5703125" style="8" customWidth="1"/>
    <col min="7" max="7" width="6.7109375" style="8" customWidth="1"/>
    <col min="8" max="8" width="7.5703125" style="5" customWidth="1"/>
    <col min="9" max="9" width="7.5703125" style="8" customWidth="1"/>
  </cols>
  <sheetData>
    <row r="1" spans="1:19" ht="15.75" thickBot="1" x14ac:dyDescent="0.3"/>
    <row r="2" spans="1:19" ht="42" customHeight="1" thickBot="1" x14ac:dyDescent="0.3">
      <c r="B2" s="72" t="s">
        <v>275</v>
      </c>
      <c r="C2" s="72"/>
      <c r="D2" s="72"/>
      <c r="E2" s="72"/>
      <c r="F2" s="72"/>
      <c r="G2" s="72"/>
      <c r="H2" s="72"/>
      <c r="I2" s="73"/>
      <c r="J2" s="65" t="s">
        <v>336</v>
      </c>
      <c r="K2" s="66"/>
      <c r="L2" s="66"/>
      <c r="M2" s="66"/>
      <c r="N2" s="67"/>
      <c r="O2" s="65" t="s">
        <v>335</v>
      </c>
      <c r="P2" s="66"/>
      <c r="Q2" s="66"/>
      <c r="R2" s="66"/>
      <c r="S2" s="67"/>
    </row>
    <row r="3" spans="1:19" ht="15" customHeight="1" x14ac:dyDescent="0.25">
      <c r="B3" s="52" t="s">
        <v>0</v>
      </c>
      <c r="C3" s="52" t="s">
        <v>1</v>
      </c>
      <c r="D3" s="62" t="s">
        <v>2</v>
      </c>
      <c r="E3" s="75" t="s">
        <v>3</v>
      </c>
      <c r="F3" s="75"/>
      <c r="G3" s="75"/>
      <c r="H3" s="75"/>
      <c r="I3" s="75"/>
      <c r="J3" s="68" t="s">
        <v>233</v>
      </c>
      <c r="K3" s="69"/>
      <c r="L3" s="69"/>
      <c r="M3" s="69"/>
      <c r="N3" s="70"/>
      <c r="O3" s="68" t="s">
        <v>233</v>
      </c>
      <c r="P3" s="69"/>
      <c r="Q3" s="69"/>
      <c r="R3" s="69"/>
      <c r="S3" s="70"/>
    </row>
    <row r="4" spans="1:19" x14ac:dyDescent="0.25">
      <c r="B4" s="52"/>
      <c r="C4" s="52"/>
      <c r="D4" s="62"/>
      <c r="E4" s="55"/>
      <c r="F4" s="56"/>
      <c r="G4" s="57"/>
      <c r="H4" s="58" t="s">
        <v>7</v>
      </c>
      <c r="I4" s="60" t="s">
        <v>8</v>
      </c>
      <c r="J4" s="55"/>
      <c r="K4" s="56"/>
      <c r="L4" s="57"/>
      <c r="M4" s="58" t="s">
        <v>7</v>
      </c>
      <c r="N4" s="60" t="s">
        <v>8</v>
      </c>
      <c r="O4" s="55"/>
      <c r="P4" s="56"/>
      <c r="Q4" s="57"/>
      <c r="R4" s="58" t="s">
        <v>7</v>
      </c>
      <c r="S4" s="60" t="s">
        <v>8</v>
      </c>
    </row>
    <row r="5" spans="1:19" x14ac:dyDescent="0.25">
      <c r="B5" s="52"/>
      <c r="C5" s="52"/>
      <c r="D5" s="62"/>
      <c r="E5" s="19" t="s">
        <v>4</v>
      </c>
      <c r="F5" s="19" t="s">
        <v>5</v>
      </c>
      <c r="G5" s="19" t="s">
        <v>6</v>
      </c>
      <c r="H5" s="59"/>
      <c r="I5" s="61"/>
      <c r="J5" s="18" t="s">
        <v>4</v>
      </c>
      <c r="K5" s="18" t="s">
        <v>5</v>
      </c>
      <c r="L5" s="18" t="s">
        <v>6</v>
      </c>
      <c r="M5" s="59"/>
      <c r="N5" s="61"/>
      <c r="O5" s="19" t="s">
        <v>4</v>
      </c>
      <c r="P5" s="19" t="s">
        <v>5</v>
      </c>
      <c r="Q5" s="19" t="s">
        <v>6</v>
      </c>
      <c r="R5" s="59"/>
      <c r="S5" s="61"/>
    </row>
    <row r="6" spans="1:19" x14ac:dyDescent="0.25">
      <c r="B6" s="2" t="s">
        <v>9</v>
      </c>
      <c r="C6" s="3">
        <v>160</v>
      </c>
      <c r="D6" s="4" t="s">
        <v>10</v>
      </c>
      <c r="E6" s="29">
        <v>70</v>
      </c>
      <c r="F6" s="29">
        <v>42</v>
      </c>
      <c r="G6" s="29">
        <v>48</v>
      </c>
      <c r="H6" s="16">
        <f t="shared" ref="H6:H72" si="0">(E6+F6+G6)/3*0.38*1.73</f>
        <v>35.061333333333337</v>
      </c>
      <c r="I6" s="17">
        <f t="shared" ref="I6:I71" si="1">(H6/C6*100)</f>
        <v>21.913333333333334</v>
      </c>
      <c r="J6" s="42">
        <v>182</v>
      </c>
      <c r="K6" s="42">
        <v>191</v>
      </c>
      <c r="L6" s="42">
        <v>234</v>
      </c>
      <c r="M6" s="16">
        <f t="shared" ref="M6" si="2">(J6+K6+L6)/3*0.38*1.73</f>
        <v>133.01393333333334</v>
      </c>
      <c r="N6" s="17">
        <f t="shared" ref="N6" si="3">(M6/C6)*100</f>
        <v>83.133708333333331</v>
      </c>
      <c r="O6" s="42">
        <v>190</v>
      </c>
      <c r="P6" s="42">
        <v>187</v>
      </c>
      <c r="Q6" s="42">
        <v>224</v>
      </c>
      <c r="R6" s="16">
        <f t="shared" ref="R6:R23" si="4">(O6+P6+Q6)/3*0.38*1.73</f>
        <v>131.69913333333332</v>
      </c>
      <c r="S6" s="17">
        <f t="shared" ref="S6:S23" si="5">(R6/C6)*100</f>
        <v>82.311958333333322</v>
      </c>
    </row>
    <row r="7" spans="1:19" x14ac:dyDescent="0.25">
      <c r="B7" s="2" t="s">
        <v>280</v>
      </c>
      <c r="C7" s="3">
        <v>250</v>
      </c>
      <c r="D7" s="4" t="s">
        <v>11</v>
      </c>
      <c r="E7" s="29">
        <v>54</v>
      </c>
      <c r="F7" s="29">
        <v>62</v>
      </c>
      <c r="G7" s="29">
        <v>62</v>
      </c>
      <c r="H7" s="16">
        <f t="shared" si="0"/>
        <v>39.005733333333332</v>
      </c>
      <c r="I7" s="17">
        <f t="shared" si="1"/>
        <v>15.602293333333334</v>
      </c>
      <c r="J7" s="42">
        <v>103</v>
      </c>
      <c r="K7" s="42">
        <v>119</v>
      </c>
      <c r="L7" s="42">
        <v>119</v>
      </c>
      <c r="M7" s="16">
        <f t="shared" ref="M7:M74" si="6">(J7+K7+L7)/3*0.38*1.73</f>
        <v>74.724466666666672</v>
      </c>
      <c r="N7" s="17">
        <f t="shared" ref="N7:N74" si="7">(M7/C7)*100</f>
        <v>29.889786666666669</v>
      </c>
      <c r="O7" s="42">
        <v>99</v>
      </c>
      <c r="P7" s="42">
        <v>105</v>
      </c>
      <c r="Q7" s="42">
        <v>121</v>
      </c>
      <c r="R7" s="16">
        <f t="shared" si="4"/>
        <v>71.218333333333334</v>
      </c>
      <c r="S7" s="17">
        <f t="shared" si="5"/>
        <v>28.487333333333332</v>
      </c>
    </row>
    <row r="8" spans="1:19" x14ac:dyDescent="0.25">
      <c r="B8" s="2" t="s">
        <v>12</v>
      </c>
      <c r="C8" s="3">
        <v>250</v>
      </c>
      <c r="D8" s="4" t="s">
        <v>13</v>
      </c>
      <c r="E8" s="29">
        <v>103</v>
      </c>
      <c r="F8" s="29">
        <v>83</v>
      </c>
      <c r="G8" s="29">
        <v>71</v>
      </c>
      <c r="H8" s="16">
        <f t="shared" si="0"/>
        <v>56.317266666666669</v>
      </c>
      <c r="I8" s="17">
        <f t="shared" si="1"/>
        <v>22.526906666666669</v>
      </c>
      <c r="J8" s="29">
        <v>230</v>
      </c>
      <c r="K8" s="29">
        <v>142</v>
      </c>
      <c r="L8" s="29">
        <v>87</v>
      </c>
      <c r="M8" s="16">
        <f t="shared" si="6"/>
        <v>100.5822</v>
      </c>
      <c r="N8" s="17">
        <f t="shared" si="7"/>
        <v>40.232880000000002</v>
      </c>
      <c r="O8" s="29">
        <v>232</v>
      </c>
      <c r="P8" s="29">
        <v>151</v>
      </c>
      <c r="Q8" s="29">
        <v>97</v>
      </c>
      <c r="R8" s="16">
        <f t="shared" si="4"/>
        <v>105.184</v>
      </c>
      <c r="S8" s="17">
        <f t="shared" si="5"/>
        <v>42.073599999999999</v>
      </c>
    </row>
    <row r="9" spans="1:19" ht="30" x14ac:dyDescent="0.25">
      <c r="B9" s="2" t="s">
        <v>14</v>
      </c>
      <c r="C9" s="3">
        <v>250</v>
      </c>
      <c r="D9" s="4" t="s">
        <v>64</v>
      </c>
      <c r="E9" s="29">
        <v>98</v>
      </c>
      <c r="F9" s="29">
        <v>94</v>
      </c>
      <c r="G9" s="29">
        <v>82</v>
      </c>
      <c r="H9" s="16">
        <f t="shared" si="0"/>
        <v>60.042533333333324</v>
      </c>
      <c r="I9" s="17">
        <f t="shared" si="1"/>
        <v>24.017013333333328</v>
      </c>
      <c r="J9" s="29">
        <v>93</v>
      </c>
      <c r="K9" s="29">
        <v>138</v>
      </c>
      <c r="L9" s="29">
        <v>165</v>
      </c>
      <c r="M9" s="16">
        <f t="shared" si="6"/>
        <v>86.776800000000009</v>
      </c>
      <c r="N9" s="17">
        <f t="shared" si="7"/>
        <v>34.710720000000009</v>
      </c>
      <c r="O9" s="29">
        <v>91</v>
      </c>
      <c r="P9" s="29">
        <v>120</v>
      </c>
      <c r="Q9" s="29">
        <v>148</v>
      </c>
      <c r="R9" s="16">
        <f t="shared" si="4"/>
        <v>78.668866666666673</v>
      </c>
      <c r="S9" s="17">
        <f t="shared" si="5"/>
        <v>31.467546666666667</v>
      </c>
    </row>
    <row r="10" spans="1:19" ht="33.75" customHeight="1" x14ac:dyDescent="0.25">
      <c r="B10" s="2" t="s">
        <v>15</v>
      </c>
      <c r="C10" s="3">
        <v>400</v>
      </c>
      <c r="D10" s="4" t="s">
        <v>159</v>
      </c>
      <c r="E10" s="29">
        <v>110</v>
      </c>
      <c r="F10" s="29">
        <v>76</v>
      </c>
      <c r="G10" s="29">
        <v>74</v>
      </c>
      <c r="H10" s="16">
        <f t="shared" si="0"/>
        <v>56.974666666666671</v>
      </c>
      <c r="I10" s="17">
        <f t="shared" si="1"/>
        <v>14.243666666666668</v>
      </c>
      <c r="J10" s="29">
        <v>116</v>
      </c>
      <c r="K10" s="29">
        <v>129</v>
      </c>
      <c r="L10" s="29">
        <v>84</v>
      </c>
      <c r="M10" s="16">
        <f t="shared" si="6"/>
        <v>72.094866666666675</v>
      </c>
      <c r="N10" s="17">
        <f t="shared" si="7"/>
        <v>18.023716666666669</v>
      </c>
      <c r="O10" s="29">
        <v>110</v>
      </c>
      <c r="P10" s="29">
        <v>115</v>
      </c>
      <c r="Q10" s="29">
        <v>94</v>
      </c>
      <c r="R10" s="16">
        <f t="shared" si="4"/>
        <v>69.903533333333328</v>
      </c>
      <c r="S10" s="17">
        <f t="shared" si="5"/>
        <v>17.475883333333332</v>
      </c>
    </row>
    <row r="11" spans="1:19" x14ac:dyDescent="0.25">
      <c r="B11" s="74" t="s">
        <v>249</v>
      </c>
      <c r="C11" s="3">
        <v>400</v>
      </c>
      <c r="D11" s="4" t="s">
        <v>224</v>
      </c>
      <c r="E11" s="29">
        <v>48</v>
      </c>
      <c r="F11" s="29">
        <v>18</v>
      </c>
      <c r="G11" s="29">
        <v>21</v>
      </c>
      <c r="H11" s="16">
        <f t="shared" si="0"/>
        <v>19.064599999999999</v>
      </c>
      <c r="I11" s="17">
        <f t="shared" si="1"/>
        <v>4.7661499999999997</v>
      </c>
      <c r="J11" s="29">
        <v>101</v>
      </c>
      <c r="K11" s="29">
        <v>97</v>
      </c>
      <c r="L11" s="29">
        <v>71</v>
      </c>
      <c r="M11" s="16">
        <f t="shared" si="6"/>
        <v>58.946866666666672</v>
      </c>
      <c r="N11" s="17">
        <f t="shared" si="7"/>
        <v>14.736716666666668</v>
      </c>
      <c r="O11" s="29">
        <v>96</v>
      </c>
      <c r="P11" s="29">
        <v>101</v>
      </c>
      <c r="Q11" s="29">
        <v>69</v>
      </c>
      <c r="R11" s="16">
        <f t="shared" si="4"/>
        <v>58.289466666666669</v>
      </c>
      <c r="S11" s="17">
        <f t="shared" si="5"/>
        <v>14.572366666666667</v>
      </c>
    </row>
    <row r="12" spans="1:19" x14ac:dyDescent="0.25">
      <c r="B12" s="74"/>
      <c r="C12" s="10">
        <v>400</v>
      </c>
      <c r="D12" s="4" t="s">
        <v>225</v>
      </c>
      <c r="E12" s="29">
        <v>50</v>
      </c>
      <c r="F12" s="29">
        <v>18</v>
      </c>
      <c r="G12" s="29">
        <v>40</v>
      </c>
      <c r="H12" s="16">
        <f t="shared" si="0"/>
        <v>23.666399999999999</v>
      </c>
      <c r="I12" s="17">
        <f t="shared" si="1"/>
        <v>5.9165999999999999</v>
      </c>
      <c r="J12" s="29">
        <v>60</v>
      </c>
      <c r="K12" s="29">
        <v>52</v>
      </c>
      <c r="L12" s="29">
        <v>61</v>
      </c>
      <c r="M12" s="16">
        <f t="shared" si="6"/>
        <v>37.910066666666665</v>
      </c>
      <c r="N12" s="17">
        <f t="shared" si="7"/>
        <v>9.4775166666666664</v>
      </c>
      <c r="O12" s="29">
        <v>62</v>
      </c>
      <c r="P12" s="29">
        <v>55</v>
      </c>
      <c r="Q12" s="29">
        <v>59</v>
      </c>
      <c r="R12" s="16">
        <f t="shared" si="4"/>
        <v>38.567466666666668</v>
      </c>
      <c r="S12" s="17">
        <f t="shared" si="5"/>
        <v>9.641866666666667</v>
      </c>
    </row>
    <row r="13" spans="1:19" x14ac:dyDescent="0.25">
      <c r="B13" s="2" t="s">
        <v>16</v>
      </c>
      <c r="C13" s="3">
        <v>100</v>
      </c>
      <c r="D13" s="4" t="s">
        <v>62</v>
      </c>
      <c r="E13" s="29">
        <v>9</v>
      </c>
      <c r="F13" s="29">
        <v>23</v>
      </c>
      <c r="G13" s="29">
        <v>13</v>
      </c>
      <c r="H13" s="16">
        <f t="shared" si="0"/>
        <v>9.8610000000000007</v>
      </c>
      <c r="I13" s="17">
        <f t="shared" si="1"/>
        <v>9.8610000000000007</v>
      </c>
      <c r="J13" s="29">
        <v>55</v>
      </c>
      <c r="K13" s="29">
        <v>54</v>
      </c>
      <c r="L13" s="29">
        <v>52</v>
      </c>
      <c r="M13" s="16">
        <f t="shared" si="6"/>
        <v>35.280466666666669</v>
      </c>
      <c r="N13" s="17">
        <f t="shared" si="7"/>
        <v>35.280466666666669</v>
      </c>
      <c r="O13" s="29">
        <v>48</v>
      </c>
      <c r="P13" s="29">
        <v>56</v>
      </c>
      <c r="Q13" s="29">
        <v>43</v>
      </c>
      <c r="R13" s="16">
        <f t="shared" si="4"/>
        <v>32.212600000000002</v>
      </c>
      <c r="S13" s="17">
        <f t="shared" si="5"/>
        <v>32.212600000000002</v>
      </c>
    </row>
    <row r="14" spans="1:19" x14ac:dyDescent="0.25">
      <c r="B14" s="2" t="s">
        <v>17</v>
      </c>
      <c r="C14" s="3">
        <v>100</v>
      </c>
      <c r="D14" s="4" t="s">
        <v>63</v>
      </c>
      <c r="E14" s="29">
        <v>7</v>
      </c>
      <c r="F14" s="29">
        <v>4</v>
      </c>
      <c r="G14" s="29">
        <v>5</v>
      </c>
      <c r="H14" s="16">
        <f t="shared" si="0"/>
        <v>3.5061333333333327</v>
      </c>
      <c r="I14" s="17">
        <f t="shared" si="1"/>
        <v>3.5061333333333327</v>
      </c>
      <c r="J14" s="29">
        <v>7</v>
      </c>
      <c r="K14" s="29">
        <v>2</v>
      </c>
      <c r="L14" s="29">
        <v>2</v>
      </c>
      <c r="M14" s="16">
        <f t="shared" si="6"/>
        <v>2.4104666666666668</v>
      </c>
      <c r="N14" s="17">
        <f t="shared" si="7"/>
        <v>2.4104666666666668</v>
      </c>
      <c r="O14" s="29">
        <v>10</v>
      </c>
      <c r="P14" s="29">
        <v>6</v>
      </c>
      <c r="Q14" s="29">
        <v>2</v>
      </c>
      <c r="R14" s="16">
        <f t="shared" si="4"/>
        <v>3.9444000000000004</v>
      </c>
      <c r="S14" s="17">
        <f t="shared" si="5"/>
        <v>3.9444000000000008</v>
      </c>
    </row>
    <row r="15" spans="1:19" x14ac:dyDescent="0.25">
      <c r="B15" s="2" t="s">
        <v>18</v>
      </c>
      <c r="C15" s="3">
        <v>400</v>
      </c>
      <c r="D15" s="4" t="s">
        <v>158</v>
      </c>
      <c r="E15" s="29">
        <v>114</v>
      </c>
      <c r="F15" s="29">
        <v>147</v>
      </c>
      <c r="G15" s="29">
        <v>122</v>
      </c>
      <c r="H15" s="16">
        <f t="shared" si="0"/>
        <v>83.928066666666666</v>
      </c>
      <c r="I15" s="17">
        <f t="shared" si="1"/>
        <v>20.982016666666667</v>
      </c>
      <c r="J15" s="29">
        <v>259</v>
      </c>
      <c r="K15" s="29">
        <v>207</v>
      </c>
      <c r="L15" s="29">
        <v>154</v>
      </c>
      <c r="M15" s="16">
        <f t="shared" si="6"/>
        <v>135.86266666666666</v>
      </c>
      <c r="N15" s="17">
        <f t="shared" si="7"/>
        <v>33.965666666666664</v>
      </c>
      <c r="O15" s="29">
        <v>248</v>
      </c>
      <c r="P15" s="29">
        <v>201</v>
      </c>
      <c r="Q15" s="29">
        <v>166</v>
      </c>
      <c r="R15" s="16">
        <f t="shared" si="4"/>
        <v>134.767</v>
      </c>
      <c r="S15" s="17">
        <f t="shared" si="5"/>
        <v>33.691749999999999</v>
      </c>
    </row>
    <row r="16" spans="1:19" s="6" customFormat="1" x14ac:dyDescent="0.25">
      <c r="A16"/>
      <c r="B16" s="2" t="s">
        <v>19</v>
      </c>
      <c r="C16" s="3">
        <v>250</v>
      </c>
      <c r="D16" s="4" t="s">
        <v>65</v>
      </c>
      <c r="E16" s="29">
        <v>121</v>
      </c>
      <c r="F16" s="29">
        <v>115</v>
      </c>
      <c r="G16" s="29">
        <v>125</v>
      </c>
      <c r="H16" s="16">
        <f t="shared" si="0"/>
        <v>79.107133333333337</v>
      </c>
      <c r="I16" s="17">
        <f t="shared" si="1"/>
        <v>31.642853333333338</v>
      </c>
      <c r="J16" s="29">
        <v>155</v>
      </c>
      <c r="K16" s="29">
        <v>233</v>
      </c>
      <c r="L16" s="29">
        <v>254</v>
      </c>
      <c r="M16" s="16">
        <f t="shared" si="6"/>
        <v>140.68360000000001</v>
      </c>
      <c r="N16" s="17">
        <f t="shared" si="7"/>
        <v>56.273440000000008</v>
      </c>
      <c r="O16" s="29">
        <v>145</v>
      </c>
      <c r="P16" s="29">
        <v>243</v>
      </c>
      <c r="Q16" s="29">
        <v>249</v>
      </c>
      <c r="R16" s="16">
        <f t="shared" si="4"/>
        <v>139.58793333333332</v>
      </c>
      <c r="S16" s="17">
        <f t="shared" si="5"/>
        <v>55.83517333333333</v>
      </c>
    </row>
    <row r="17" spans="1:19" x14ac:dyDescent="0.25">
      <c r="B17" s="13" t="s">
        <v>222</v>
      </c>
      <c r="C17" s="12">
        <v>400</v>
      </c>
      <c r="D17" s="4" t="s">
        <v>65</v>
      </c>
      <c r="E17" s="29">
        <v>36</v>
      </c>
      <c r="F17" s="29">
        <v>55</v>
      </c>
      <c r="G17" s="29">
        <v>28</v>
      </c>
      <c r="H17" s="16">
        <f t="shared" si="0"/>
        <v>26.076866666666664</v>
      </c>
      <c r="I17" s="17">
        <f t="shared" si="1"/>
        <v>6.519216666666666</v>
      </c>
      <c r="J17" s="29">
        <v>62</v>
      </c>
      <c r="K17" s="29">
        <v>88</v>
      </c>
      <c r="L17" s="29">
        <v>106</v>
      </c>
      <c r="M17" s="16">
        <f t="shared" si="6"/>
        <v>56.098133333333323</v>
      </c>
      <c r="N17" s="17">
        <f t="shared" si="7"/>
        <v>14.024533333333331</v>
      </c>
      <c r="O17" s="29">
        <v>66</v>
      </c>
      <c r="P17" s="29">
        <v>81</v>
      </c>
      <c r="Q17" s="29">
        <v>96</v>
      </c>
      <c r="R17" s="16">
        <f t="shared" si="4"/>
        <v>53.249400000000001</v>
      </c>
      <c r="S17" s="17">
        <f t="shared" si="5"/>
        <v>13.31235</v>
      </c>
    </row>
    <row r="18" spans="1:19" x14ac:dyDescent="0.25">
      <c r="B18" s="2" t="s">
        <v>20</v>
      </c>
      <c r="C18" s="3">
        <v>250</v>
      </c>
      <c r="D18" s="4" t="s">
        <v>160</v>
      </c>
      <c r="E18" s="29">
        <v>149</v>
      </c>
      <c r="F18" s="30">
        <v>97</v>
      </c>
      <c r="G18" s="30">
        <v>126</v>
      </c>
      <c r="H18" s="16">
        <f t="shared" si="0"/>
        <v>81.517600000000002</v>
      </c>
      <c r="I18" s="17">
        <f t="shared" si="1"/>
        <v>32.607039999999998</v>
      </c>
      <c r="J18" s="29">
        <v>226</v>
      </c>
      <c r="K18" s="30">
        <v>207</v>
      </c>
      <c r="L18" s="30">
        <v>153</v>
      </c>
      <c r="M18" s="16">
        <f t="shared" si="6"/>
        <v>128.41213333333334</v>
      </c>
      <c r="N18" s="17">
        <f t="shared" si="7"/>
        <v>51.364853333333336</v>
      </c>
      <c r="O18" s="29">
        <v>220</v>
      </c>
      <c r="P18" s="30">
        <v>200</v>
      </c>
      <c r="Q18" s="30">
        <v>165</v>
      </c>
      <c r="R18" s="16">
        <f t="shared" si="4"/>
        <v>128.19299999999998</v>
      </c>
      <c r="S18" s="17">
        <f t="shared" si="5"/>
        <v>51.277199999999986</v>
      </c>
    </row>
    <row r="19" spans="1:19" x14ac:dyDescent="0.25">
      <c r="B19" s="2" t="s">
        <v>281</v>
      </c>
      <c r="C19" s="3">
        <v>400</v>
      </c>
      <c r="D19" s="4" t="s">
        <v>161</v>
      </c>
      <c r="E19" s="30">
        <v>84</v>
      </c>
      <c r="F19" s="30">
        <v>83</v>
      </c>
      <c r="G19" s="30">
        <v>95</v>
      </c>
      <c r="H19" s="16">
        <f t="shared" si="0"/>
        <v>57.412933333333335</v>
      </c>
      <c r="I19" s="17">
        <f t="shared" si="1"/>
        <v>14.353233333333334</v>
      </c>
      <c r="J19" s="30">
        <v>227</v>
      </c>
      <c r="K19" s="30">
        <v>261</v>
      </c>
      <c r="L19" s="30">
        <v>175</v>
      </c>
      <c r="M19" s="16">
        <f t="shared" si="6"/>
        <v>145.28540000000001</v>
      </c>
      <c r="N19" s="17">
        <f t="shared" si="7"/>
        <v>36.321350000000002</v>
      </c>
      <c r="O19" s="30">
        <v>229</v>
      </c>
      <c r="P19" s="30">
        <v>256</v>
      </c>
      <c r="Q19" s="30">
        <v>176</v>
      </c>
      <c r="R19" s="16">
        <f t="shared" si="4"/>
        <v>144.84713333333335</v>
      </c>
      <c r="S19" s="17">
        <f t="shared" si="5"/>
        <v>36.211783333333337</v>
      </c>
    </row>
    <row r="20" spans="1:19" x14ac:dyDescent="0.25">
      <c r="B20" s="2" t="s">
        <v>21</v>
      </c>
      <c r="C20" s="3">
        <v>400</v>
      </c>
      <c r="D20" s="4" t="s">
        <v>235</v>
      </c>
      <c r="E20" s="29">
        <v>15</v>
      </c>
      <c r="F20" s="29">
        <v>18</v>
      </c>
      <c r="G20" s="29">
        <v>10</v>
      </c>
      <c r="H20" s="16">
        <f t="shared" si="0"/>
        <v>9.4227333333333334</v>
      </c>
      <c r="I20" s="17">
        <f t="shared" si="1"/>
        <v>2.3556833333333334</v>
      </c>
      <c r="J20" s="29">
        <v>16</v>
      </c>
      <c r="K20" s="29">
        <v>19</v>
      </c>
      <c r="L20" s="29">
        <v>71</v>
      </c>
      <c r="M20" s="16">
        <f t="shared" si="6"/>
        <v>23.228133333333336</v>
      </c>
      <c r="N20" s="17">
        <f t="shared" si="7"/>
        <v>5.8070333333333339</v>
      </c>
      <c r="O20" s="29">
        <v>21</v>
      </c>
      <c r="P20" s="29">
        <v>20</v>
      </c>
      <c r="Q20" s="29">
        <v>68</v>
      </c>
      <c r="R20" s="16">
        <f t="shared" si="4"/>
        <v>23.885533333333335</v>
      </c>
      <c r="S20" s="17">
        <f t="shared" si="5"/>
        <v>5.9713833333333337</v>
      </c>
    </row>
    <row r="21" spans="1:19" x14ac:dyDescent="0.25">
      <c r="B21" s="2" t="s">
        <v>22</v>
      </c>
      <c r="C21" s="3">
        <v>250</v>
      </c>
      <c r="D21" s="4" t="s">
        <v>65</v>
      </c>
      <c r="E21" s="29">
        <v>109</v>
      </c>
      <c r="F21" s="29">
        <v>81</v>
      </c>
      <c r="G21" s="29">
        <v>93</v>
      </c>
      <c r="H21" s="16">
        <f t="shared" si="0"/>
        <v>62.014733333333325</v>
      </c>
      <c r="I21" s="17">
        <f t="shared" si="1"/>
        <v>24.80589333333333</v>
      </c>
      <c r="J21" s="29">
        <v>171</v>
      </c>
      <c r="K21" s="29">
        <v>167</v>
      </c>
      <c r="L21" s="29">
        <v>161</v>
      </c>
      <c r="M21" s="16">
        <f t="shared" si="6"/>
        <v>109.34753333333335</v>
      </c>
      <c r="N21" s="17">
        <f t="shared" si="7"/>
        <v>43.73901333333334</v>
      </c>
      <c r="O21" s="29">
        <v>150</v>
      </c>
      <c r="P21" s="29">
        <v>164</v>
      </c>
      <c r="Q21" s="29">
        <v>132</v>
      </c>
      <c r="R21" s="16">
        <f t="shared" si="4"/>
        <v>97.733466666666658</v>
      </c>
      <c r="S21" s="17">
        <f t="shared" si="5"/>
        <v>39.09338666666666</v>
      </c>
    </row>
    <row r="22" spans="1:19" s="1" customFormat="1" x14ac:dyDescent="0.25">
      <c r="B22" s="20" t="s">
        <v>23</v>
      </c>
      <c r="C22" s="21">
        <v>160</v>
      </c>
      <c r="D22" s="24" t="s">
        <v>65</v>
      </c>
      <c r="E22" s="32"/>
      <c r="F22" s="32"/>
      <c r="G22" s="32"/>
      <c r="H22" s="23">
        <f t="shared" si="0"/>
        <v>0</v>
      </c>
      <c r="I22" s="17">
        <f t="shared" si="1"/>
        <v>0</v>
      </c>
      <c r="J22" s="32">
        <v>41</v>
      </c>
      <c r="K22" s="32">
        <v>53</v>
      </c>
      <c r="L22" s="32">
        <v>59</v>
      </c>
      <c r="M22" s="16">
        <f t="shared" si="6"/>
        <v>33.5274</v>
      </c>
      <c r="N22" s="17">
        <f t="shared" si="7"/>
        <v>20.954625</v>
      </c>
      <c r="O22" s="32">
        <v>41</v>
      </c>
      <c r="P22" s="32">
        <v>48</v>
      </c>
      <c r="Q22" s="32">
        <v>54</v>
      </c>
      <c r="R22" s="16">
        <f t="shared" si="4"/>
        <v>31.336066666666667</v>
      </c>
      <c r="S22" s="17">
        <f t="shared" si="5"/>
        <v>19.585041666666665</v>
      </c>
    </row>
    <row r="23" spans="1:19" s="1" customFormat="1" x14ac:dyDescent="0.25">
      <c r="B23" s="20" t="s">
        <v>282</v>
      </c>
      <c r="C23" s="21">
        <v>250</v>
      </c>
      <c r="D23" s="24" t="s">
        <v>273</v>
      </c>
      <c r="E23" s="32">
        <v>41</v>
      </c>
      <c r="F23" s="32">
        <v>14</v>
      </c>
      <c r="G23" s="32">
        <v>57</v>
      </c>
      <c r="H23" s="23">
        <f t="shared" si="0"/>
        <v>24.542933333333334</v>
      </c>
      <c r="I23" s="17">
        <f t="shared" si="1"/>
        <v>9.8171733333333329</v>
      </c>
      <c r="J23" s="32">
        <v>35.799999999999997</v>
      </c>
      <c r="K23" s="32">
        <v>14.1</v>
      </c>
      <c r="L23" s="32">
        <v>32</v>
      </c>
      <c r="M23" s="16">
        <f t="shared" si="6"/>
        <v>17.947020000000002</v>
      </c>
      <c r="N23" s="17">
        <f t="shared" si="7"/>
        <v>7.1788080000000001</v>
      </c>
      <c r="O23" s="32">
        <v>32</v>
      </c>
      <c r="P23" s="32">
        <v>8.3000000000000007</v>
      </c>
      <c r="Q23" s="32">
        <v>27</v>
      </c>
      <c r="R23" s="16">
        <f t="shared" si="4"/>
        <v>14.747673333333333</v>
      </c>
      <c r="S23" s="17">
        <f t="shared" si="5"/>
        <v>5.8990693333333333</v>
      </c>
    </row>
    <row r="24" spans="1:19" s="1" customFormat="1" x14ac:dyDescent="0.25">
      <c r="B24" s="53" t="s">
        <v>286</v>
      </c>
      <c r="C24" s="21">
        <v>400</v>
      </c>
      <c r="D24" s="44" t="s">
        <v>287</v>
      </c>
      <c r="E24" s="32"/>
      <c r="F24" s="32"/>
      <c r="G24" s="32"/>
      <c r="H24" s="23"/>
      <c r="I24" s="17"/>
      <c r="J24" s="32">
        <v>0</v>
      </c>
      <c r="K24" s="32">
        <v>0</v>
      </c>
      <c r="L24" s="32">
        <v>0</v>
      </c>
      <c r="M24" s="16"/>
      <c r="N24" s="17"/>
      <c r="O24" s="32">
        <v>0</v>
      </c>
      <c r="P24" s="32">
        <v>0</v>
      </c>
      <c r="Q24" s="32">
        <v>0</v>
      </c>
      <c r="R24" s="16"/>
      <c r="S24" s="17"/>
    </row>
    <row r="25" spans="1:19" s="1" customFormat="1" x14ac:dyDescent="0.25">
      <c r="B25" s="54"/>
      <c r="C25" s="21">
        <v>400</v>
      </c>
      <c r="D25" s="44" t="s">
        <v>287</v>
      </c>
      <c r="E25" s="32"/>
      <c r="F25" s="32"/>
      <c r="G25" s="32"/>
      <c r="H25" s="23">
        <f t="shared" ref="H25" si="8">(E25+F25+G25)/3*0.38*1.73</f>
        <v>0</v>
      </c>
      <c r="I25" s="17">
        <f t="shared" ref="I25" si="9">(H25/C25*100)</f>
        <v>0</v>
      </c>
      <c r="J25" s="32">
        <v>215</v>
      </c>
      <c r="K25" s="32">
        <v>189</v>
      </c>
      <c r="L25" s="32">
        <v>248</v>
      </c>
      <c r="M25" s="16">
        <f t="shared" ref="M25" si="10">(J25+K25+L25)/3*0.38*1.73</f>
        <v>142.87493333333333</v>
      </c>
      <c r="N25" s="17">
        <f t="shared" ref="N25" si="11">(M25/C25)*100</f>
        <v>35.718733333333333</v>
      </c>
      <c r="O25" s="32">
        <v>213</v>
      </c>
      <c r="P25" s="32">
        <v>184</v>
      </c>
      <c r="Q25" s="32">
        <v>243</v>
      </c>
      <c r="R25" s="16">
        <f t="shared" ref="R25:R55" si="12">(O25+P25+Q25)/3*0.38*1.73</f>
        <v>140.24533333333335</v>
      </c>
      <c r="S25" s="17">
        <f t="shared" ref="S25:S56" si="13">(R25/C25)*100</f>
        <v>35.061333333333337</v>
      </c>
    </row>
    <row r="26" spans="1:19" s="1" customFormat="1" x14ac:dyDescent="0.25">
      <c r="B26" s="20" t="s">
        <v>24</v>
      </c>
      <c r="C26" s="21">
        <v>250</v>
      </c>
      <c r="D26" s="24" t="s">
        <v>65</v>
      </c>
      <c r="E26" s="31"/>
      <c r="F26" s="31"/>
      <c r="G26" s="31"/>
      <c r="H26" s="23">
        <f t="shared" si="0"/>
        <v>0</v>
      </c>
      <c r="I26" s="17">
        <f t="shared" si="1"/>
        <v>0</v>
      </c>
      <c r="J26" s="31">
        <v>60</v>
      </c>
      <c r="K26" s="31">
        <v>76</v>
      </c>
      <c r="L26" s="31">
        <v>59</v>
      </c>
      <c r="M26" s="16">
        <f t="shared" si="6"/>
        <v>42.731000000000002</v>
      </c>
      <c r="N26" s="17">
        <f t="shared" si="7"/>
        <v>17.092400000000001</v>
      </c>
      <c r="O26" s="31">
        <v>58</v>
      </c>
      <c r="P26" s="31">
        <v>74</v>
      </c>
      <c r="Q26" s="31">
        <v>59</v>
      </c>
      <c r="R26" s="16">
        <f t="shared" si="12"/>
        <v>41.85446666666666</v>
      </c>
      <c r="S26" s="17">
        <f t="shared" si="13"/>
        <v>16.741786666666663</v>
      </c>
    </row>
    <row r="27" spans="1:19" s="28" customFormat="1" x14ac:dyDescent="0.25">
      <c r="A27" s="1"/>
      <c r="B27" s="20" t="s">
        <v>25</v>
      </c>
      <c r="C27" s="21">
        <v>250</v>
      </c>
      <c r="D27" s="24" t="s">
        <v>65</v>
      </c>
      <c r="E27" s="31">
        <v>103</v>
      </c>
      <c r="F27" s="31">
        <v>112</v>
      </c>
      <c r="G27" s="31">
        <v>139</v>
      </c>
      <c r="H27" s="23">
        <f t="shared" si="0"/>
        <v>77.5732</v>
      </c>
      <c r="I27" s="17">
        <f t="shared" si="1"/>
        <v>31.029279999999996</v>
      </c>
      <c r="J27" s="31">
        <v>142</v>
      </c>
      <c r="K27" s="31">
        <v>155</v>
      </c>
      <c r="L27" s="31">
        <v>143</v>
      </c>
      <c r="M27" s="16">
        <f t="shared" si="6"/>
        <v>96.418666666666653</v>
      </c>
      <c r="N27" s="17">
        <f t="shared" si="7"/>
        <v>38.567466666666661</v>
      </c>
      <c r="O27" s="31">
        <v>141</v>
      </c>
      <c r="P27" s="31">
        <v>150</v>
      </c>
      <c r="Q27" s="31">
        <v>142</v>
      </c>
      <c r="R27" s="16">
        <f t="shared" si="12"/>
        <v>94.884733333333344</v>
      </c>
      <c r="S27" s="17">
        <f t="shared" si="13"/>
        <v>37.95389333333334</v>
      </c>
    </row>
    <row r="28" spans="1:19" s="1" customFormat="1" x14ac:dyDescent="0.25">
      <c r="B28" s="20" t="s">
        <v>250</v>
      </c>
      <c r="C28" s="21">
        <v>100</v>
      </c>
      <c r="D28" s="24" t="s">
        <v>128</v>
      </c>
      <c r="E28" s="31">
        <v>16</v>
      </c>
      <c r="F28" s="31">
        <v>9</v>
      </c>
      <c r="G28" s="31">
        <v>0</v>
      </c>
      <c r="H28" s="23">
        <f t="shared" si="0"/>
        <v>5.4783333333333335</v>
      </c>
      <c r="I28" s="17">
        <f t="shared" si="1"/>
        <v>5.4783333333333335</v>
      </c>
      <c r="J28" s="31">
        <v>10</v>
      </c>
      <c r="K28" s="31">
        <v>5</v>
      </c>
      <c r="L28" s="31">
        <v>0</v>
      </c>
      <c r="M28" s="16">
        <f t="shared" si="6"/>
        <v>3.2869999999999999</v>
      </c>
      <c r="N28" s="17">
        <f t="shared" si="7"/>
        <v>3.2869999999999995</v>
      </c>
      <c r="O28" s="31">
        <v>7</v>
      </c>
      <c r="P28" s="31">
        <v>5</v>
      </c>
      <c r="Q28" s="31">
        <v>2</v>
      </c>
      <c r="R28" s="16">
        <f t="shared" si="12"/>
        <v>3.0678666666666667</v>
      </c>
      <c r="S28" s="17">
        <f t="shared" si="13"/>
        <v>3.0678666666666667</v>
      </c>
    </row>
    <row r="29" spans="1:19" s="1" customFormat="1" x14ac:dyDescent="0.25">
      <c r="B29" s="20" t="s">
        <v>264</v>
      </c>
      <c r="C29" s="21">
        <v>400</v>
      </c>
      <c r="D29" s="24" t="s">
        <v>66</v>
      </c>
      <c r="E29" s="31"/>
      <c r="F29" s="31"/>
      <c r="G29" s="31"/>
      <c r="H29" s="23">
        <f t="shared" si="0"/>
        <v>0</v>
      </c>
      <c r="I29" s="17">
        <f t="shared" si="1"/>
        <v>0</v>
      </c>
      <c r="J29" s="31">
        <v>97</v>
      </c>
      <c r="K29" s="31">
        <v>59</v>
      </c>
      <c r="L29" s="31">
        <v>97</v>
      </c>
      <c r="M29" s="16">
        <f t="shared" si="6"/>
        <v>55.440733333333334</v>
      </c>
      <c r="N29" s="17">
        <f t="shared" si="7"/>
        <v>13.860183333333334</v>
      </c>
      <c r="O29" s="31">
        <v>102</v>
      </c>
      <c r="P29" s="31">
        <v>53</v>
      </c>
      <c r="Q29" s="31">
        <v>99</v>
      </c>
      <c r="R29" s="16">
        <f t="shared" si="12"/>
        <v>55.659866666666666</v>
      </c>
      <c r="S29" s="17">
        <f t="shared" si="13"/>
        <v>13.914966666666666</v>
      </c>
    </row>
    <row r="30" spans="1:19" s="1" customFormat="1" x14ac:dyDescent="0.25">
      <c r="B30" s="71" t="s">
        <v>283</v>
      </c>
      <c r="C30" s="11">
        <v>400</v>
      </c>
      <c r="D30" s="24" t="s">
        <v>67</v>
      </c>
      <c r="E30" s="31"/>
      <c r="F30" s="31"/>
      <c r="G30" s="31"/>
      <c r="H30" s="23">
        <f t="shared" si="0"/>
        <v>0</v>
      </c>
      <c r="I30" s="17">
        <f t="shared" si="1"/>
        <v>0</v>
      </c>
      <c r="J30" s="31">
        <v>10</v>
      </c>
      <c r="K30" s="31">
        <v>21</v>
      </c>
      <c r="L30" s="31">
        <v>42</v>
      </c>
      <c r="M30" s="16">
        <f t="shared" si="6"/>
        <v>15.996733333333331</v>
      </c>
      <c r="N30" s="17">
        <f t="shared" si="7"/>
        <v>3.9991833333333329</v>
      </c>
      <c r="O30" s="31">
        <v>10</v>
      </c>
      <c r="P30" s="31">
        <v>23</v>
      </c>
      <c r="Q30" s="31">
        <v>45</v>
      </c>
      <c r="R30" s="16">
        <f t="shared" si="12"/>
        <v>17.092400000000001</v>
      </c>
      <c r="S30" s="17">
        <f t="shared" si="13"/>
        <v>4.2731000000000003</v>
      </c>
    </row>
    <row r="31" spans="1:19" s="1" customFormat="1" x14ac:dyDescent="0.25">
      <c r="B31" s="71"/>
      <c r="C31" s="11">
        <v>400</v>
      </c>
      <c r="D31" s="24" t="s">
        <v>67</v>
      </c>
      <c r="E31" s="31"/>
      <c r="F31" s="31"/>
      <c r="G31" s="31"/>
      <c r="H31" s="23">
        <f t="shared" si="0"/>
        <v>0</v>
      </c>
      <c r="I31" s="17">
        <f t="shared" si="1"/>
        <v>0</v>
      </c>
      <c r="J31" s="31">
        <v>130</v>
      </c>
      <c r="K31" s="31">
        <v>141</v>
      </c>
      <c r="L31" s="31">
        <v>98</v>
      </c>
      <c r="M31" s="16">
        <f t="shared" si="6"/>
        <v>80.860200000000006</v>
      </c>
      <c r="N31" s="17">
        <f t="shared" si="7"/>
        <v>20.215050000000002</v>
      </c>
      <c r="O31" s="31">
        <v>125</v>
      </c>
      <c r="P31" s="31">
        <v>135</v>
      </c>
      <c r="Q31" s="31">
        <v>93</v>
      </c>
      <c r="R31" s="16">
        <f t="shared" si="12"/>
        <v>77.354066666666668</v>
      </c>
      <c r="S31" s="17">
        <f t="shared" si="13"/>
        <v>19.338516666666667</v>
      </c>
    </row>
    <row r="32" spans="1:19" s="1" customFormat="1" x14ac:dyDescent="0.25">
      <c r="B32" s="20" t="s">
        <v>284</v>
      </c>
      <c r="C32" s="21">
        <v>250</v>
      </c>
      <c r="D32" s="24" t="s">
        <v>68</v>
      </c>
      <c r="E32" s="31"/>
      <c r="F32" s="31"/>
      <c r="G32" s="31"/>
      <c r="H32" s="23">
        <f t="shared" si="0"/>
        <v>0</v>
      </c>
      <c r="I32" s="17">
        <f t="shared" si="1"/>
        <v>0</v>
      </c>
      <c r="J32" s="31">
        <v>30</v>
      </c>
      <c r="K32" s="31">
        <v>65</v>
      </c>
      <c r="L32" s="31">
        <v>72</v>
      </c>
      <c r="M32" s="16">
        <f t="shared" si="6"/>
        <v>36.595266666666667</v>
      </c>
      <c r="N32" s="17">
        <f t="shared" si="7"/>
        <v>14.638106666666667</v>
      </c>
      <c r="O32" s="31">
        <v>25</v>
      </c>
      <c r="P32" s="31">
        <v>63</v>
      </c>
      <c r="Q32" s="31">
        <v>72</v>
      </c>
      <c r="R32" s="16">
        <f t="shared" si="12"/>
        <v>35.061333333333337</v>
      </c>
      <c r="S32" s="17">
        <f t="shared" si="13"/>
        <v>14.024533333333336</v>
      </c>
    </row>
    <row r="33" spans="2:19" s="1" customFormat="1" x14ac:dyDescent="0.25">
      <c r="B33" s="20" t="s">
        <v>26</v>
      </c>
      <c r="C33" s="21">
        <v>250</v>
      </c>
      <c r="D33" s="24" t="s">
        <v>162</v>
      </c>
      <c r="E33" s="31"/>
      <c r="F33" s="31"/>
      <c r="G33" s="31"/>
      <c r="H33" s="23">
        <f t="shared" si="0"/>
        <v>0</v>
      </c>
      <c r="I33" s="17">
        <f t="shared" si="1"/>
        <v>0</v>
      </c>
      <c r="J33" s="31">
        <v>174</v>
      </c>
      <c r="K33" s="31">
        <v>145</v>
      </c>
      <c r="L33" s="31">
        <v>155</v>
      </c>
      <c r="M33" s="16">
        <f t="shared" si="6"/>
        <v>103.86919999999999</v>
      </c>
      <c r="N33" s="17">
        <f t="shared" si="7"/>
        <v>41.54768</v>
      </c>
      <c r="O33" s="31">
        <v>170</v>
      </c>
      <c r="P33" s="31">
        <v>142</v>
      </c>
      <c r="Q33" s="31">
        <v>153</v>
      </c>
      <c r="R33" s="16">
        <f t="shared" si="12"/>
        <v>101.89699999999999</v>
      </c>
      <c r="S33" s="17">
        <f t="shared" si="13"/>
        <v>40.758799999999994</v>
      </c>
    </row>
    <row r="34" spans="2:19" s="1" customFormat="1" x14ac:dyDescent="0.25">
      <c r="B34" s="20" t="s">
        <v>285</v>
      </c>
      <c r="C34" s="21">
        <v>250</v>
      </c>
      <c r="D34" s="24" t="s">
        <v>65</v>
      </c>
      <c r="E34" s="31"/>
      <c r="F34" s="31"/>
      <c r="G34" s="31"/>
      <c r="H34" s="23">
        <f t="shared" si="0"/>
        <v>0</v>
      </c>
      <c r="I34" s="17">
        <f t="shared" si="1"/>
        <v>0</v>
      </c>
      <c r="J34" s="31">
        <v>195</v>
      </c>
      <c r="K34" s="31">
        <v>171</v>
      </c>
      <c r="L34" s="31">
        <v>145</v>
      </c>
      <c r="M34" s="16">
        <f t="shared" si="6"/>
        <v>111.97713333333334</v>
      </c>
      <c r="N34" s="17">
        <f t="shared" si="7"/>
        <v>44.790853333333338</v>
      </c>
      <c r="O34" s="31">
        <v>198</v>
      </c>
      <c r="P34" s="31">
        <v>178</v>
      </c>
      <c r="Q34" s="31">
        <v>143</v>
      </c>
      <c r="R34" s="16">
        <f t="shared" si="12"/>
        <v>113.7302</v>
      </c>
      <c r="S34" s="17">
        <f t="shared" si="13"/>
        <v>45.492079999999994</v>
      </c>
    </row>
    <row r="35" spans="2:19" s="1" customFormat="1" x14ac:dyDescent="0.25">
      <c r="B35" s="20" t="s">
        <v>272</v>
      </c>
      <c r="C35" s="21">
        <v>630</v>
      </c>
      <c r="D35" s="24" t="s">
        <v>11</v>
      </c>
      <c r="E35" s="31">
        <v>161</v>
      </c>
      <c r="F35" s="31">
        <v>124</v>
      </c>
      <c r="G35" s="31">
        <v>99</v>
      </c>
      <c r="H35" s="23">
        <f t="shared" si="0"/>
        <v>84.147199999999998</v>
      </c>
      <c r="I35" s="17">
        <f t="shared" si="1"/>
        <v>13.356698412698412</v>
      </c>
      <c r="J35" s="31">
        <v>170</v>
      </c>
      <c r="K35" s="31">
        <v>110</v>
      </c>
      <c r="L35" s="31">
        <v>87</v>
      </c>
      <c r="M35" s="16">
        <f t="shared" si="6"/>
        <v>80.421933333333328</v>
      </c>
      <c r="N35" s="17">
        <f t="shared" si="7"/>
        <v>12.765386243386242</v>
      </c>
      <c r="O35" s="31">
        <v>165</v>
      </c>
      <c r="P35" s="31">
        <v>95</v>
      </c>
      <c r="Q35" s="31">
        <v>85</v>
      </c>
      <c r="R35" s="16">
        <f t="shared" si="12"/>
        <v>75.600999999999999</v>
      </c>
      <c r="S35" s="17">
        <f t="shared" si="13"/>
        <v>12.000158730158731</v>
      </c>
    </row>
    <row r="36" spans="2:19" s="1" customFormat="1" x14ac:dyDescent="0.25">
      <c r="B36" s="20" t="s">
        <v>288</v>
      </c>
      <c r="C36" s="21">
        <v>100</v>
      </c>
      <c r="D36" s="24" t="s">
        <v>211</v>
      </c>
      <c r="E36" s="31"/>
      <c r="F36" s="31"/>
      <c r="G36" s="31"/>
      <c r="H36" s="23">
        <f t="shared" si="0"/>
        <v>0</v>
      </c>
      <c r="I36" s="17">
        <f t="shared" si="1"/>
        <v>0</v>
      </c>
      <c r="J36" s="31">
        <v>89</v>
      </c>
      <c r="K36" s="31">
        <v>76</v>
      </c>
      <c r="L36" s="31">
        <v>50</v>
      </c>
      <c r="M36" s="16">
        <f t="shared" si="6"/>
        <v>47.113666666666667</v>
      </c>
      <c r="N36" s="17">
        <f t="shared" si="7"/>
        <v>47.113666666666667</v>
      </c>
      <c r="O36" s="31">
        <v>90</v>
      </c>
      <c r="P36" s="31">
        <v>81</v>
      </c>
      <c r="Q36" s="31">
        <v>60</v>
      </c>
      <c r="R36" s="16">
        <f t="shared" si="12"/>
        <v>50.619800000000005</v>
      </c>
      <c r="S36" s="17">
        <f t="shared" si="13"/>
        <v>50.619800000000005</v>
      </c>
    </row>
    <row r="37" spans="2:19" s="1" customFormat="1" x14ac:dyDescent="0.25">
      <c r="B37" s="20" t="s">
        <v>27</v>
      </c>
      <c r="C37" s="21">
        <v>400</v>
      </c>
      <c r="D37" s="22" t="s">
        <v>70</v>
      </c>
      <c r="E37" s="31">
        <v>63</v>
      </c>
      <c r="F37" s="31">
        <v>89</v>
      </c>
      <c r="G37" s="31">
        <v>50</v>
      </c>
      <c r="H37" s="23">
        <f t="shared" si="0"/>
        <v>44.264933333333332</v>
      </c>
      <c r="I37" s="17">
        <f t="shared" si="1"/>
        <v>11.066233333333333</v>
      </c>
      <c r="J37" s="31">
        <v>78</v>
      </c>
      <c r="K37" s="31">
        <v>107</v>
      </c>
      <c r="L37" s="31">
        <v>79</v>
      </c>
      <c r="M37" s="16">
        <f t="shared" si="6"/>
        <v>57.851199999999999</v>
      </c>
      <c r="N37" s="17">
        <f t="shared" si="7"/>
        <v>14.462800000000001</v>
      </c>
      <c r="O37" s="31">
        <v>79</v>
      </c>
      <c r="P37" s="31">
        <v>109</v>
      </c>
      <c r="Q37" s="31">
        <v>80</v>
      </c>
      <c r="R37" s="16">
        <f t="shared" si="12"/>
        <v>58.727733333333333</v>
      </c>
      <c r="S37" s="17">
        <f t="shared" si="13"/>
        <v>14.681933333333333</v>
      </c>
    </row>
    <row r="38" spans="2:19" s="1" customFormat="1" x14ac:dyDescent="0.25">
      <c r="B38" s="20" t="s">
        <v>28</v>
      </c>
      <c r="C38" s="21">
        <v>160</v>
      </c>
      <c r="D38" s="22" t="s">
        <v>71</v>
      </c>
      <c r="E38" s="31">
        <v>64</v>
      </c>
      <c r="F38" s="31">
        <v>67</v>
      </c>
      <c r="G38" s="31">
        <v>32</v>
      </c>
      <c r="H38" s="23">
        <f t="shared" si="0"/>
        <v>35.718733333333333</v>
      </c>
      <c r="I38" s="17">
        <f t="shared" si="1"/>
        <v>22.324208333333335</v>
      </c>
      <c r="J38" s="31">
        <v>69</v>
      </c>
      <c r="K38" s="31">
        <v>67</v>
      </c>
      <c r="L38" s="31">
        <v>35</v>
      </c>
      <c r="M38" s="16">
        <f t="shared" si="6"/>
        <v>37.471800000000002</v>
      </c>
      <c r="N38" s="17">
        <f t="shared" si="7"/>
        <v>23.419875000000001</v>
      </c>
      <c r="O38" s="31">
        <v>68</v>
      </c>
      <c r="P38" s="31">
        <v>69</v>
      </c>
      <c r="Q38" s="31">
        <v>37</v>
      </c>
      <c r="R38" s="16">
        <f t="shared" si="12"/>
        <v>38.129199999999997</v>
      </c>
      <c r="S38" s="17">
        <f t="shared" si="13"/>
        <v>23.830749999999998</v>
      </c>
    </row>
    <row r="39" spans="2:19" s="1" customFormat="1" x14ac:dyDescent="0.25">
      <c r="B39" s="20" t="s">
        <v>29</v>
      </c>
      <c r="C39" s="21">
        <v>250</v>
      </c>
      <c r="D39" s="22" t="s">
        <v>60</v>
      </c>
      <c r="E39" s="32">
        <v>41</v>
      </c>
      <c r="F39" s="32">
        <v>21</v>
      </c>
      <c r="G39" s="32">
        <v>11</v>
      </c>
      <c r="H39" s="23">
        <f t="shared" si="0"/>
        <v>15.996733333333331</v>
      </c>
      <c r="I39" s="17">
        <f t="shared" si="1"/>
        <v>6.3986933333333331</v>
      </c>
      <c r="J39" s="32">
        <v>47</v>
      </c>
      <c r="K39" s="32">
        <v>28</v>
      </c>
      <c r="L39" s="32">
        <v>17</v>
      </c>
      <c r="M39" s="16">
        <f t="shared" si="6"/>
        <v>20.160266666666669</v>
      </c>
      <c r="N39" s="17">
        <f t="shared" si="7"/>
        <v>8.0641066666666674</v>
      </c>
      <c r="O39" s="32">
        <v>47</v>
      </c>
      <c r="P39" s="32">
        <v>25</v>
      </c>
      <c r="Q39" s="32">
        <v>22</v>
      </c>
      <c r="R39" s="16">
        <f t="shared" si="12"/>
        <v>20.598533333333332</v>
      </c>
      <c r="S39" s="17">
        <f t="shared" si="13"/>
        <v>8.2394133333333333</v>
      </c>
    </row>
    <row r="40" spans="2:19" s="1" customFormat="1" x14ac:dyDescent="0.25">
      <c r="B40" s="20" t="s">
        <v>30</v>
      </c>
      <c r="C40" s="21">
        <v>250</v>
      </c>
      <c r="D40" s="22" t="s">
        <v>11</v>
      </c>
      <c r="E40" s="32">
        <v>84</v>
      </c>
      <c r="F40" s="32">
        <v>77</v>
      </c>
      <c r="G40" s="32">
        <v>68</v>
      </c>
      <c r="H40" s="23">
        <f t="shared" si="0"/>
        <v>50.181533333333327</v>
      </c>
      <c r="I40" s="17">
        <f t="shared" si="1"/>
        <v>20.072613333333329</v>
      </c>
      <c r="J40" s="32">
        <v>99</v>
      </c>
      <c r="K40" s="32">
        <v>92</v>
      </c>
      <c r="L40" s="32">
        <v>85</v>
      </c>
      <c r="M40" s="16">
        <f t="shared" si="6"/>
        <v>60.480800000000002</v>
      </c>
      <c r="N40" s="17">
        <f t="shared" si="7"/>
        <v>24.192320000000002</v>
      </c>
      <c r="O40" s="32">
        <v>99</v>
      </c>
      <c r="P40" s="32">
        <v>98</v>
      </c>
      <c r="Q40" s="32">
        <v>90</v>
      </c>
      <c r="R40" s="16">
        <f t="shared" si="12"/>
        <v>62.891266666666674</v>
      </c>
      <c r="S40" s="17">
        <f t="shared" si="13"/>
        <v>25.156506666666665</v>
      </c>
    </row>
    <row r="41" spans="2:19" s="1" customFormat="1" x14ac:dyDescent="0.25">
      <c r="B41" s="20" t="s">
        <v>289</v>
      </c>
      <c r="C41" s="21">
        <v>400</v>
      </c>
      <c r="D41" s="22" t="s">
        <v>69</v>
      </c>
      <c r="E41" s="32">
        <v>175</v>
      </c>
      <c r="F41" s="32">
        <v>160</v>
      </c>
      <c r="G41" s="32">
        <v>140</v>
      </c>
      <c r="H41" s="23">
        <f t="shared" si="0"/>
        <v>104.08833333333334</v>
      </c>
      <c r="I41" s="17">
        <f t="shared" si="1"/>
        <v>26.022083333333335</v>
      </c>
      <c r="J41" s="32">
        <v>190</v>
      </c>
      <c r="K41" s="32">
        <v>175</v>
      </c>
      <c r="L41" s="32">
        <v>155</v>
      </c>
      <c r="M41" s="16">
        <f t="shared" si="6"/>
        <v>113.94933333333334</v>
      </c>
      <c r="N41" s="17">
        <f t="shared" si="7"/>
        <v>28.487333333333336</v>
      </c>
      <c r="O41" s="32">
        <v>192</v>
      </c>
      <c r="P41" s="32">
        <v>175</v>
      </c>
      <c r="Q41" s="32">
        <v>158</v>
      </c>
      <c r="R41" s="16">
        <f t="shared" si="12"/>
        <v>115.045</v>
      </c>
      <c r="S41" s="17">
        <f t="shared" si="13"/>
        <v>28.76125</v>
      </c>
    </row>
    <row r="42" spans="2:19" s="1" customFormat="1" x14ac:dyDescent="0.25">
      <c r="B42" s="20" t="s">
        <v>290</v>
      </c>
      <c r="C42" s="21">
        <v>250</v>
      </c>
      <c r="D42" s="22" t="s">
        <v>11</v>
      </c>
      <c r="E42" s="31">
        <v>17</v>
      </c>
      <c r="F42" s="31">
        <v>39</v>
      </c>
      <c r="G42" s="31">
        <v>36</v>
      </c>
      <c r="H42" s="23">
        <f t="shared" si="0"/>
        <v>20.160266666666669</v>
      </c>
      <c r="I42" s="17">
        <f t="shared" si="1"/>
        <v>8.0641066666666674</v>
      </c>
      <c r="J42" s="31">
        <v>32</v>
      </c>
      <c r="K42" s="31">
        <v>54</v>
      </c>
      <c r="L42" s="31">
        <v>51</v>
      </c>
      <c r="M42" s="16">
        <f t="shared" si="6"/>
        <v>30.021266666666662</v>
      </c>
      <c r="N42" s="17">
        <f t="shared" si="7"/>
        <v>12.008506666666664</v>
      </c>
      <c r="O42" s="31">
        <v>35</v>
      </c>
      <c r="P42" s="31">
        <v>54</v>
      </c>
      <c r="Q42" s="31">
        <v>55</v>
      </c>
      <c r="R42" s="16">
        <f t="shared" si="12"/>
        <v>31.555200000000003</v>
      </c>
      <c r="S42" s="17">
        <f t="shared" si="13"/>
        <v>12.622080000000002</v>
      </c>
    </row>
    <row r="43" spans="2:19" s="1" customFormat="1" x14ac:dyDescent="0.25">
      <c r="B43" s="20" t="s">
        <v>31</v>
      </c>
      <c r="C43" s="21">
        <v>400</v>
      </c>
      <c r="D43" s="22" t="s">
        <v>61</v>
      </c>
      <c r="E43" s="32">
        <v>113</v>
      </c>
      <c r="F43" s="32">
        <v>67</v>
      </c>
      <c r="G43" s="32">
        <v>79</v>
      </c>
      <c r="H43" s="23">
        <f t="shared" si="0"/>
        <v>56.755533333333332</v>
      </c>
      <c r="I43" s="17">
        <f t="shared" si="1"/>
        <v>14.188883333333333</v>
      </c>
      <c r="J43" s="32">
        <v>223</v>
      </c>
      <c r="K43" s="32">
        <v>125</v>
      </c>
      <c r="L43" s="32">
        <v>88</v>
      </c>
      <c r="M43" s="16">
        <f t="shared" si="6"/>
        <v>95.542133333333339</v>
      </c>
      <c r="N43" s="17">
        <f t="shared" si="7"/>
        <v>23.885533333333335</v>
      </c>
      <c r="O43" s="32">
        <v>225</v>
      </c>
      <c r="P43" s="32">
        <v>125</v>
      </c>
      <c r="Q43" s="32">
        <v>87</v>
      </c>
      <c r="R43" s="16">
        <f t="shared" si="12"/>
        <v>95.761266666666657</v>
      </c>
      <c r="S43" s="17">
        <f t="shared" si="13"/>
        <v>23.940316666666664</v>
      </c>
    </row>
    <row r="44" spans="2:19" s="1" customFormat="1" x14ac:dyDescent="0.25">
      <c r="B44" s="20" t="s">
        <v>32</v>
      </c>
      <c r="C44" s="21">
        <v>100</v>
      </c>
      <c r="D44" s="24" t="s">
        <v>163</v>
      </c>
      <c r="E44" s="32">
        <v>30</v>
      </c>
      <c r="F44" s="32">
        <v>27</v>
      </c>
      <c r="G44" s="32">
        <v>50</v>
      </c>
      <c r="H44" s="23">
        <f t="shared" si="0"/>
        <v>23.447266666666664</v>
      </c>
      <c r="I44" s="17">
        <f t="shared" si="1"/>
        <v>23.447266666666664</v>
      </c>
      <c r="J44" s="32">
        <v>32</v>
      </c>
      <c r="K44" s="32">
        <v>27</v>
      </c>
      <c r="L44" s="32">
        <v>53</v>
      </c>
      <c r="M44" s="16">
        <f t="shared" si="6"/>
        <v>24.542933333333334</v>
      </c>
      <c r="N44" s="17">
        <f t="shared" si="7"/>
        <v>24.542933333333334</v>
      </c>
      <c r="O44" s="32">
        <v>32</v>
      </c>
      <c r="P44" s="32">
        <v>29</v>
      </c>
      <c r="Q44" s="32">
        <v>57</v>
      </c>
      <c r="R44" s="16">
        <f t="shared" si="12"/>
        <v>25.857733333333336</v>
      </c>
      <c r="S44" s="17">
        <f t="shared" si="13"/>
        <v>25.857733333333339</v>
      </c>
    </row>
    <row r="45" spans="2:19" s="1" customFormat="1" x14ac:dyDescent="0.25">
      <c r="B45" s="20" t="s">
        <v>33</v>
      </c>
      <c r="C45" s="21">
        <v>160</v>
      </c>
      <c r="D45" s="22" t="s">
        <v>11</v>
      </c>
      <c r="E45" s="32">
        <v>60</v>
      </c>
      <c r="F45" s="32">
        <v>52</v>
      </c>
      <c r="G45" s="32">
        <v>78</v>
      </c>
      <c r="H45" s="23">
        <f t="shared" si="0"/>
        <v>41.635333333333335</v>
      </c>
      <c r="I45" s="17">
        <f t="shared" si="1"/>
        <v>26.022083333333335</v>
      </c>
      <c r="J45" s="32">
        <v>75</v>
      </c>
      <c r="K45" s="32">
        <v>67</v>
      </c>
      <c r="L45" s="32">
        <v>93</v>
      </c>
      <c r="M45" s="16">
        <f t="shared" si="6"/>
        <v>51.496333333333332</v>
      </c>
      <c r="N45" s="17">
        <f t="shared" si="7"/>
        <v>32.185208333333328</v>
      </c>
      <c r="O45" s="32">
        <v>163</v>
      </c>
      <c r="P45" s="32">
        <v>154</v>
      </c>
      <c r="Q45" s="32">
        <v>186</v>
      </c>
      <c r="R45" s="16">
        <f t="shared" si="12"/>
        <v>110.22406666666666</v>
      </c>
      <c r="S45" s="17">
        <f t="shared" si="13"/>
        <v>68.890041666666662</v>
      </c>
    </row>
    <row r="46" spans="2:19" s="1" customFormat="1" x14ac:dyDescent="0.25">
      <c r="B46" s="20" t="s">
        <v>34</v>
      </c>
      <c r="C46" s="21">
        <v>250</v>
      </c>
      <c r="D46" s="22" t="s">
        <v>11</v>
      </c>
      <c r="E46" s="32">
        <v>70</v>
      </c>
      <c r="F46" s="32">
        <v>65</v>
      </c>
      <c r="G46" s="32">
        <v>90</v>
      </c>
      <c r="H46" s="23">
        <f t="shared" si="0"/>
        <v>49.305</v>
      </c>
      <c r="I46" s="17">
        <f t="shared" si="1"/>
        <v>19.722000000000001</v>
      </c>
      <c r="J46" s="32">
        <v>85</v>
      </c>
      <c r="K46" s="32">
        <v>80</v>
      </c>
      <c r="L46" s="32">
        <v>63</v>
      </c>
      <c r="M46" s="16">
        <f t="shared" si="6"/>
        <v>49.962399999999995</v>
      </c>
      <c r="N46" s="17">
        <f t="shared" si="7"/>
        <v>19.984959999999997</v>
      </c>
      <c r="O46" s="32">
        <v>87</v>
      </c>
      <c r="P46" s="32">
        <v>85</v>
      </c>
      <c r="Q46" s="32">
        <v>63</v>
      </c>
      <c r="R46" s="16">
        <f t="shared" si="12"/>
        <v>51.496333333333332</v>
      </c>
      <c r="S46" s="17">
        <f t="shared" si="13"/>
        <v>20.598533333333332</v>
      </c>
    </row>
    <row r="47" spans="2:19" s="1" customFormat="1" x14ac:dyDescent="0.25">
      <c r="B47" s="20" t="s">
        <v>35</v>
      </c>
      <c r="C47" s="21">
        <v>160</v>
      </c>
      <c r="D47" s="22" t="s">
        <v>164</v>
      </c>
      <c r="E47" s="31">
        <v>55</v>
      </c>
      <c r="F47" s="31">
        <v>85</v>
      </c>
      <c r="G47" s="31">
        <v>48</v>
      </c>
      <c r="H47" s="23">
        <f t="shared" si="0"/>
        <v>41.197066666666665</v>
      </c>
      <c r="I47" s="17">
        <f t="shared" si="1"/>
        <v>25.748166666666666</v>
      </c>
      <c r="J47" s="31">
        <v>132</v>
      </c>
      <c r="K47" s="31">
        <v>152</v>
      </c>
      <c r="L47" s="31">
        <v>152</v>
      </c>
      <c r="M47" s="16">
        <f t="shared" si="6"/>
        <v>95.542133333333339</v>
      </c>
      <c r="N47" s="17">
        <f t="shared" si="7"/>
        <v>59.713833333333334</v>
      </c>
      <c r="O47" s="31">
        <v>130</v>
      </c>
      <c r="P47" s="31">
        <v>149</v>
      </c>
      <c r="Q47" s="31">
        <v>152</v>
      </c>
      <c r="R47" s="16">
        <f t="shared" si="12"/>
        <v>94.446466666666666</v>
      </c>
      <c r="S47" s="17">
        <f t="shared" si="13"/>
        <v>59.029041666666672</v>
      </c>
    </row>
    <row r="48" spans="2:19" s="1" customFormat="1" x14ac:dyDescent="0.25">
      <c r="B48" s="20" t="s">
        <v>36</v>
      </c>
      <c r="C48" s="21">
        <v>250</v>
      </c>
      <c r="D48" s="22" t="s">
        <v>11</v>
      </c>
      <c r="E48" s="32">
        <v>18</v>
      </c>
      <c r="F48" s="32">
        <v>35</v>
      </c>
      <c r="G48" s="32">
        <v>13</v>
      </c>
      <c r="H48" s="23">
        <f t="shared" si="0"/>
        <v>14.4628</v>
      </c>
      <c r="I48" s="17">
        <f t="shared" si="1"/>
        <v>5.78512</v>
      </c>
      <c r="J48" s="32">
        <v>44</v>
      </c>
      <c r="K48" s="32">
        <v>71</v>
      </c>
      <c r="L48" s="32">
        <v>30</v>
      </c>
      <c r="M48" s="16">
        <f t="shared" si="6"/>
        <v>31.774333333333335</v>
      </c>
      <c r="N48" s="17">
        <f t="shared" si="7"/>
        <v>12.709733333333334</v>
      </c>
      <c r="O48" s="32">
        <v>46</v>
      </c>
      <c r="P48" s="32">
        <v>75</v>
      </c>
      <c r="Q48" s="32">
        <v>28</v>
      </c>
      <c r="R48" s="16">
        <f t="shared" si="12"/>
        <v>32.650866666666666</v>
      </c>
      <c r="S48" s="17">
        <f t="shared" si="13"/>
        <v>13.060346666666668</v>
      </c>
    </row>
    <row r="49" spans="2:19" s="1" customFormat="1" x14ac:dyDescent="0.25">
      <c r="B49" s="20" t="s">
        <v>37</v>
      </c>
      <c r="C49" s="21">
        <v>400</v>
      </c>
      <c r="D49" s="24" t="s">
        <v>165</v>
      </c>
      <c r="E49" s="31">
        <v>47</v>
      </c>
      <c r="F49" s="31">
        <v>75</v>
      </c>
      <c r="G49" s="31">
        <v>69</v>
      </c>
      <c r="H49" s="23">
        <f t="shared" si="0"/>
        <v>41.85446666666666</v>
      </c>
      <c r="I49" s="17">
        <f t="shared" si="1"/>
        <v>10.463616666666665</v>
      </c>
      <c r="J49" s="31">
        <v>81</v>
      </c>
      <c r="K49" s="31">
        <v>116</v>
      </c>
      <c r="L49" s="31">
        <v>66</v>
      </c>
      <c r="M49" s="16">
        <f t="shared" si="6"/>
        <v>57.632066666666667</v>
      </c>
      <c r="N49" s="17">
        <f t="shared" si="7"/>
        <v>14.408016666666668</v>
      </c>
      <c r="O49" s="31">
        <v>83</v>
      </c>
      <c r="P49" s="31">
        <v>98</v>
      </c>
      <c r="Q49" s="31">
        <v>59</v>
      </c>
      <c r="R49" s="16">
        <f t="shared" si="12"/>
        <v>52.591999999999999</v>
      </c>
      <c r="S49" s="17">
        <f t="shared" si="13"/>
        <v>13.147999999999998</v>
      </c>
    </row>
    <row r="50" spans="2:19" s="1" customFormat="1" x14ac:dyDescent="0.25">
      <c r="B50" s="20" t="s">
        <v>291</v>
      </c>
      <c r="C50" s="21">
        <v>250</v>
      </c>
      <c r="D50" s="24" t="s">
        <v>166</v>
      </c>
      <c r="E50" s="31">
        <v>21</v>
      </c>
      <c r="F50" s="31">
        <v>22</v>
      </c>
      <c r="G50" s="31">
        <v>27</v>
      </c>
      <c r="H50" s="23">
        <f t="shared" si="0"/>
        <v>15.339333333333334</v>
      </c>
      <c r="I50" s="17">
        <f t="shared" si="1"/>
        <v>6.1357333333333335</v>
      </c>
      <c r="J50" s="31">
        <v>34</v>
      </c>
      <c r="K50" s="31">
        <v>30</v>
      </c>
      <c r="L50" s="31">
        <v>21</v>
      </c>
      <c r="M50" s="16">
        <f t="shared" si="6"/>
        <v>18.626333333333331</v>
      </c>
      <c r="N50" s="17">
        <f t="shared" si="7"/>
        <v>7.4505333333333326</v>
      </c>
      <c r="O50" s="31">
        <v>37</v>
      </c>
      <c r="P50" s="31">
        <v>24</v>
      </c>
      <c r="Q50" s="31">
        <v>19</v>
      </c>
      <c r="R50" s="16">
        <f t="shared" si="12"/>
        <v>17.530666666666669</v>
      </c>
      <c r="S50" s="17">
        <f t="shared" si="13"/>
        <v>7.012266666666668</v>
      </c>
    </row>
    <row r="51" spans="2:19" s="1" customFormat="1" x14ac:dyDescent="0.25">
      <c r="B51" s="20" t="s">
        <v>292</v>
      </c>
      <c r="C51" s="21">
        <v>400</v>
      </c>
      <c r="D51" s="24" t="s">
        <v>137</v>
      </c>
      <c r="E51" s="31">
        <v>139</v>
      </c>
      <c r="F51" s="31">
        <v>103</v>
      </c>
      <c r="G51" s="31">
        <v>86</v>
      </c>
      <c r="H51" s="23">
        <f t="shared" si="0"/>
        <v>71.875733333333329</v>
      </c>
      <c r="I51" s="17">
        <f t="shared" si="1"/>
        <v>17.968933333333332</v>
      </c>
      <c r="J51" s="31">
        <v>101</v>
      </c>
      <c r="K51" s="31">
        <v>137</v>
      </c>
      <c r="L51" s="31">
        <v>112</v>
      </c>
      <c r="M51" s="16">
        <f t="shared" si="6"/>
        <v>76.696666666666673</v>
      </c>
      <c r="N51" s="17">
        <f t="shared" si="7"/>
        <v>19.174166666666668</v>
      </c>
      <c r="O51" s="31">
        <v>95</v>
      </c>
      <c r="P51" s="31">
        <v>125</v>
      </c>
      <c r="Q51" s="31">
        <v>102</v>
      </c>
      <c r="R51" s="16">
        <f t="shared" si="12"/>
        <v>70.560933333333338</v>
      </c>
      <c r="S51" s="17">
        <f t="shared" si="13"/>
        <v>17.640233333333335</v>
      </c>
    </row>
    <row r="52" spans="2:19" s="1" customFormat="1" x14ac:dyDescent="0.25">
      <c r="B52" s="20" t="s">
        <v>38</v>
      </c>
      <c r="C52" s="21">
        <v>250</v>
      </c>
      <c r="D52" s="24" t="s">
        <v>138</v>
      </c>
      <c r="E52" s="31">
        <v>27</v>
      </c>
      <c r="F52" s="31">
        <v>42</v>
      </c>
      <c r="G52" s="31">
        <v>33</v>
      </c>
      <c r="H52" s="23">
        <f t="shared" si="0"/>
        <v>22.351600000000001</v>
      </c>
      <c r="I52" s="17">
        <f t="shared" si="1"/>
        <v>8.9406400000000019</v>
      </c>
      <c r="J52" s="31">
        <v>29</v>
      </c>
      <c r="K52" s="31">
        <v>24</v>
      </c>
      <c r="L52" s="31">
        <v>9</v>
      </c>
      <c r="M52" s="16">
        <f t="shared" si="6"/>
        <v>13.586266666666667</v>
      </c>
      <c r="N52" s="17">
        <f t="shared" si="7"/>
        <v>5.4345066666666675</v>
      </c>
      <c r="O52" s="31">
        <v>29</v>
      </c>
      <c r="P52" s="31">
        <v>26</v>
      </c>
      <c r="Q52" s="31">
        <v>11</v>
      </c>
      <c r="R52" s="16">
        <f t="shared" si="12"/>
        <v>14.4628</v>
      </c>
      <c r="S52" s="17">
        <f t="shared" si="13"/>
        <v>5.78512</v>
      </c>
    </row>
    <row r="53" spans="2:19" s="1" customFormat="1" x14ac:dyDescent="0.25">
      <c r="B53" s="20" t="s">
        <v>231</v>
      </c>
      <c r="C53" s="21">
        <v>250</v>
      </c>
      <c r="D53" s="24" t="s">
        <v>232</v>
      </c>
      <c r="E53" s="32">
        <v>9</v>
      </c>
      <c r="F53" s="32">
        <v>11</v>
      </c>
      <c r="G53" s="32">
        <v>11</v>
      </c>
      <c r="H53" s="23">
        <f t="shared" si="0"/>
        <v>6.7931333333333335</v>
      </c>
      <c r="I53" s="17">
        <f t="shared" si="1"/>
        <v>2.7172533333333337</v>
      </c>
      <c r="J53" s="32">
        <v>34</v>
      </c>
      <c r="K53" s="32">
        <v>11</v>
      </c>
      <c r="L53" s="32">
        <v>18</v>
      </c>
      <c r="M53" s="16">
        <f t="shared" si="6"/>
        <v>13.805400000000001</v>
      </c>
      <c r="N53" s="17">
        <f t="shared" si="7"/>
        <v>5.5221600000000004</v>
      </c>
      <c r="O53" s="32">
        <v>32</v>
      </c>
      <c r="P53" s="32">
        <v>10</v>
      </c>
      <c r="Q53" s="32">
        <v>15</v>
      </c>
      <c r="R53" s="16">
        <f t="shared" si="12"/>
        <v>12.490599999999999</v>
      </c>
      <c r="S53" s="17">
        <f t="shared" si="13"/>
        <v>4.9962399999999993</v>
      </c>
    </row>
    <row r="54" spans="2:19" s="1" customFormat="1" x14ac:dyDescent="0.25">
      <c r="B54" s="20" t="s">
        <v>39</v>
      </c>
      <c r="C54" s="21">
        <v>250</v>
      </c>
      <c r="D54" s="24" t="s">
        <v>139</v>
      </c>
      <c r="E54" s="32">
        <v>96</v>
      </c>
      <c r="F54" s="32">
        <v>90</v>
      </c>
      <c r="G54" s="32">
        <v>156</v>
      </c>
      <c r="H54" s="23">
        <f t="shared" si="0"/>
        <v>74.943600000000004</v>
      </c>
      <c r="I54" s="17">
        <f t="shared" si="1"/>
        <v>29.977440000000001</v>
      </c>
      <c r="J54" s="32">
        <v>188</v>
      </c>
      <c r="K54" s="32">
        <v>137</v>
      </c>
      <c r="L54" s="32">
        <v>151</v>
      </c>
      <c r="M54" s="16">
        <f t="shared" si="6"/>
        <v>104.30746666666666</v>
      </c>
      <c r="N54" s="17">
        <f t="shared" si="7"/>
        <v>41.722986666666664</v>
      </c>
      <c r="O54" s="32">
        <v>180</v>
      </c>
      <c r="P54" s="32">
        <v>140</v>
      </c>
      <c r="Q54" s="32">
        <v>149</v>
      </c>
      <c r="R54" s="16">
        <f t="shared" si="12"/>
        <v>102.77353333333335</v>
      </c>
      <c r="S54" s="17">
        <f t="shared" si="13"/>
        <v>41.109413333333336</v>
      </c>
    </row>
    <row r="55" spans="2:19" s="1" customFormat="1" x14ac:dyDescent="0.25">
      <c r="B55" s="53" t="s">
        <v>293</v>
      </c>
      <c r="C55" s="21">
        <v>630</v>
      </c>
      <c r="D55" s="44" t="s">
        <v>294</v>
      </c>
      <c r="E55" s="32"/>
      <c r="F55" s="32"/>
      <c r="G55" s="32"/>
      <c r="H55" s="23"/>
      <c r="I55" s="17"/>
      <c r="J55" s="49">
        <v>0</v>
      </c>
      <c r="K55" s="32">
        <v>0</v>
      </c>
      <c r="L55" s="32">
        <v>0</v>
      </c>
      <c r="M55" s="16">
        <f t="shared" si="6"/>
        <v>0</v>
      </c>
      <c r="N55" s="17">
        <f t="shared" si="7"/>
        <v>0</v>
      </c>
      <c r="O55" s="50">
        <v>0</v>
      </c>
      <c r="P55" s="32">
        <v>0</v>
      </c>
      <c r="Q55" s="32">
        <v>0</v>
      </c>
      <c r="R55" s="16">
        <f t="shared" si="12"/>
        <v>0</v>
      </c>
      <c r="S55" s="17">
        <f t="shared" si="13"/>
        <v>0</v>
      </c>
    </row>
    <row r="56" spans="2:19" s="1" customFormat="1" x14ac:dyDescent="0.25">
      <c r="B56" s="54"/>
      <c r="C56" s="21">
        <v>400</v>
      </c>
      <c r="D56" s="24" t="s">
        <v>295</v>
      </c>
      <c r="E56" s="32">
        <v>23</v>
      </c>
      <c r="F56" s="32">
        <v>16</v>
      </c>
      <c r="G56" s="32">
        <v>7</v>
      </c>
      <c r="H56" s="23">
        <f t="shared" si="0"/>
        <v>10.080133333333334</v>
      </c>
      <c r="I56" s="17">
        <f t="shared" si="1"/>
        <v>2.5200333333333336</v>
      </c>
      <c r="J56" s="32">
        <v>60</v>
      </c>
      <c r="K56" s="32">
        <v>63</v>
      </c>
      <c r="L56" s="32">
        <v>101</v>
      </c>
      <c r="M56" s="16">
        <f>(N57+K56+L56)/3*0.38*1.73</f>
        <v>44.845468664444446</v>
      </c>
      <c r="N56" s="17">
        <f t="shared" si="7"/>
        <v>11.211367166111112</v>
      </c>
      <c r="O56" s="32">
        <v>55</v>
      </c>
      <c r="P56" s="32">
        <v>53</v>
      </c>
      <c r="Q56" s="32">
        <v>89</v>
      </c>
      <c r="R56" s="16">
        <f>(O56+P56+Q56)/3*0.38*1.73</f>
        <v>43.169266666666672</v>
      </c>
      <c r="S56" s="17">
        <f t="shared" si="13"/>
        <v>10.792316666666668</v>
      </c>
    </row>
    <row r="57" spans="2:19" s="1" customFormat="1" x14ac:dyDescent="0.25">
      <c r="B57" s="20" t="s">
        <v>214</v>
      </c>
      <c r="C57" s="21">
        <v>400</v>
      </c>
      <c r="D57" s="24" t="s">
        <v>11</v>
      </c>
      <c r="E57" s="32">
        <v>70</v>
      </c>
      <c r="F57" s="32">
        <v>43</v>
      </c>
      <c r="G57" s="32">
        <v>24</v>
      </c>
      <c r="H57" s="23">
        <f t="shared" si="0"/>
        <v>30.021266666666662</v>
      </c>
      <c r="I57" s="17">
        <f t="shared" si="1"/>
        <v>7.5053166666666655</v>
      </c>
      <c r="J57" s="32">
        <v>259</v>
      </c>
      <c r="K57" s="32">
        <v>186</v>
      </c>
      <c r="L57" s="32">
        <v>297</v>
      </c>
      <c r="M57" s="16">
        <f t="shared" si="6"/>
        <v>162.59693333333334</v>
      </c>
      <c r="N57" s="17">
        <f t="shared" si="7"/>
        <v>40.649233333333335</v>
      </c>
      <c r="O57" s="32">
        <v>265</v>
      </c>
      <c r="P57" s="32">
        <v>194</v>
      </c>
      <c r="Q57" s="32">
        <v>291</v>
      </c>
      <c r="R57" s="16">
        <f t="shared" ref="R57:R124" si="14">(O57+P57+Q57)/3*0.38*1.73</f>
        <v>164.35</v>
      </c>
      <c r="S57" s="17">
        <f t="shared" ref="S57:S88" si="15">(R57/C57)*100</f>
        <v>41.087499999999999</v>
      </c>
    </row>
    <row r="58" spans="2:19" s="1" customFormat="1" x14ac:dyDescent="0.25">
      <c r="B58" s="20" t="s">
        <v>215</v>
      </c>
      <c r="C58" s="21">
        <v>400</v>
      </c>
      <c r="D58" s="24" t="s">
        <v>211</v>
      </c>
      <c r="E58" s="32">
        <v>99</v>
      </c>
      <c r="F58" s="32">
        <v>32</v>
      </c>
      <c r="G58" s="32">
        <v>50</v>
      </c>
      <c r="H58" s="23">
        <f t="shared" si="0"/>
        <v>39.663133333333334</v>
      </c>
      <c r="I58" s="17">
        <f t="shared" si="1"/>
        <v>9.9157833333333336</v>
      </c>
      <c r="J58" s="32">
        <v>109</v>
      </c>
      <c r="K58" s="32">
        <v>97</v>
      </c>
      <c r="L58" s="32">
        <v>87</v>
      </c>
      <c r="M58" s="16">
        <f t="shared" si="6"/>
        <v>64.206066666666672</v>
      </c>
      <c r="N58" s="17">
        <f t="shared" si="7"/>
        <v>16.051516666666668</v>
      </c>
      <c r="O58" s="32">
        <v>105</v>
      </c>
      <c r="P58" s="32">
        <v>98</v>
      </c>
      <c r="Q58" s="32">
        <v>92</v>
      </c>
      <c r="R58" s="16">
        <f t="shared" si="14"/>
        <v>64.644333333333336</v>
      </c>
      <c r="S58" s="17">
        <f t="shared" si="15"/>
        <v>16.161083333333334</v>
      </c>
    </row>
    <row r="59" spans="2:19" s="1" customFormat="1" x14ac:dyDescent="0.25">
      <c r="B59" s="20" t="s">
        <v>216</v>
      </c>
      <c r="C59" s="21">
        <v>630</v>
      </c>
      <c r="D59" s="24" t="s">
        <v>261</v>
      </c>
      <c r="E59" s="32">
        <v>44</v>
      </c>
      <c r="F59" s="32">
        <v>37</v>
      </c>
      <c r="G59" s="32">
        <v>52</v>
      </c>
      <c r="H59" s="23">
        <f t="shared" si="0"/>
        <v>29.144733333333335</v>
      </c>
      <c r="I59" s="17">
        <f t="shared" si="1"/>
        <v>4.6261481481481486</v>
      </c>
      <c r="J59" s="32">
        <v>78</v>
      </c>
      <c r="K59" s="32">
        <v>150</v>
      </c>
      <c r="L59" s="32">
        <v>109</v>
      </c>
      <c r="M59" s="16">
        <f t="shared" si="6"/>
        <v>73.84793333333333</v>
      </c>
      <c r="N59" s="17">
        <f t="shared" si="7"/>
        <v>11.72189417989418</v>
      </c>
      <c r="O59" s="32">
        <v>51</v>
      </c>
      <c r="P59" s="32">
        <v>84</v>
      </c>
      <c r="Q59" s="32">
        <v>87</v>
      </c>
      <c r="R59" s="16">
        <f t="shared" si="14"/>
        <v>48.647600000000004</v>
      </c>
      <c r="S59" s="17">
        <f t="shared" si="15"/>
        <v>7.7218412698412706</v>
      </c>
    </row>
    <row r="60" spans="2:19" s="1" customFormat="1" x14ac:dyDescent="0.25">
      <c r="B60" s="33" t="s">
        <v>276</v>
      </c>
      <c r="C60" s="34">
        <v>160</v>
      </c>
      <c r="D60" s="26" t="s">
        <v>255</v>
      </c>
      <c r="E60" s="32"/>
      <c r="F60" s="32"/>
      <c r="G60" s="32"/>
      <c r="H60" s="27">
        <f t="shared" si="0"/>
        <v>0</v>
      </c>
      <c r="I60" s="27">
        <f t="shared" si="1"/>
        <v>0</v>
      </c>
      <c r="J60" s="32">
        <v>11</v>
      </c>
      <c r="K60" s="32">
        <v>7</v>
      </c>
      <c r="L60" s="32">
        <v>9</v>
      </c>
      <c r="M60" s="16">
        <f t="shared" si="6"/>
        <v>5.9165999999999999</v>
      </c>
      <c r="N60" s="17">
        <f t="shared" si="7"/>
        <v>3.6978749999999998</v>
      </c>
      <c r="O60" s="32">
        <v>8</v>
      </c>
      <c r="P60" s="32">
        <v>7</v>
      </c>
      <c r="Q60" s="32">
        <v>9</v>
      </c>
      <c r="R60" s="16">
        <f t="shared" si="14"/>
        <v>5.2591999999999999</v>
      </c>
      <c r="S60" s="17">
        <f t="shared" si="15"/>
        <v>3.2869999999999995</v>
      </c>
    </row>
    <row r="61" spans="2:19" s="1" customFormat="1" x14ac:dyDescent="0.25">
      <c r="B61" s="33" t="s">
        <v>277</v>
      </c>
      <c r="C61" s="34">
        <v>160</v>
      </c>
      <c r="D61" s="26" t="s">
        <v>11</v>
      </c>
      <c r="E61" s="32"/>
      <c r="F61" s="32"/>
      <c r="G61" s="32"/>
      <c r="H61" s="27">
        <f t="shared" ref="H61" si="16">(E61+F61+G61)/3*0.38*1.73</f>
        <v>0</v>
      </c>
      <c r="I61" s="27">
        <f t="shared" ref="I61" si="17">(H61/C61*100)</f>
        <v>0</v>
      </c>
      <c r="J61" s="32">
        <v>18</v>
      </c>
      <c r="K61" s="32">
        <v>18</v>
      </c>
      <c r="L61" s="32">
        <v>24</v>
      </c>
      <c r="M61" s="16">
        <f t="shared" ref="M61" si="18">(J61+K61+L61)/3*0.38*1.73</f>
        <v>13.148</v>
      </c>
      <c r="N61" s="17">
        <f t="shared" ref="N61" si="19">(M61/C61)*100</f>
        <v>8.2174999999999994</v>
      </c>
      <c r="O61" s="32">
        <v>15</v>
      </c>
      <c r="P61" s="32">
        <v>17</v>
      </c>
      <c r="Q61" s="32">
        <v>21</v>
      </c>
      <c r="R61" s="16">
        <f t="shared" si="14"/>
        <v>11.614066666666668</v>
      </c>
      <c r="S61" s="17">
        <f t="shared" si="15"/>
        <v>7.2587916666666672</v>
      </c>
    </row>
    <row r="62" spans="2:19" s="1" customFormat="1" x14ac:dyDescent="0.25">
      <c r="B62" s="20" t="s">
        <v>43</v>
      </c>
      <c r="C62" s="21">
        <v>630</v>
      </c>
      <c r="D62" s="24" t="s">
        <v>167</v>
      </c>
      <c r="E62" s="32">
        <v>174</v>
      </c>
      <c r="F62" s="32">
        <v>127</v>
      </c>
      <c r="G62" s="32">
        <v>173</v>
      </c>
      <c r="H62" s="23">
        <f t="shared" si="0"/>
        <v>103.86919999999999</v>
      </c>
      <c r="I62" s="17">
        <f t="shared" si="1"/>
        <v>16.487174603174601</v>
      </c>
      <c r="J62" s="32">
        <v>101</v>
      </c>
      <c r="K62" s="32">
        <v>98</v>
      </c>
      <c r="L62" s="32">
        <v>126</v>
      </c>
      <c r="M62" s="16">
        <f t="shared" si="6"/>
        <v>71.218333333333334</v>
      </c>
      <c r="N62" s="17">
        <f t="shared" si="7"/>
        <v>11.304497354497354</v>
      </c>
      <c r="O62" s="32">
        <v>123</v>
      </c>
      <c r="P62" s="32">
        <v>110</v>
      </c>
      <c r="Q62" s="32">
        <v>132</v>
      </c>
      <c r="R62" s="16">
        <f t="shared" si="14"/>
        <v>79.983666666666664</v>
      </c>
      <c r="S62" s="17">
        <f t="shared" si="15"/>
        <v>12.695820105820104</v>
      </c>
    </row>
    <row r="63" spans="2:19" s="1" customFormat="1" x14ac:dyDescent="0.25">
      <c r="B63" s="20" t="s">
        <v>296</v>
      </c>
      <c r="C63" s="21">
        <v>250</v>
      </c>
      <c r="D63" s="24" t="s">
        <v>168</v>
      </c>
      <c r="E63" s="32">
        <v>34</v>
      </c>
      <c r="F63" s="32">
        <v>48</v>
      </c>
      <c r="G63" s="32">
        <v>30</v>
      </c>
      <c r="H63" s="23">
        <f t="shared" si="0"/>
        <v>24.542933333333334</v>
      </c>
      <c r="I63" s="17">
        <f t="shared" si="1"/>
        <v>9.8171733333333329</v>
      </c>
      <c r="J63" s="32">
        <v>152</v>
      </c>
      <c r="K63" s="32">
        <v>120</v>
      </c>
      <c r="L63" s="32">
        <v>153</v>
      </c>
      <c r="M63" s="16">
        <f t="shared" si="6"/>
        <v>93.131666666666661</v>
      </c>
      <c r="N63" s="17">
        <f t="shared" si="7"/>
        <v>37.252666666666663</v>
      </c>
      <c r="O63" s="32">
        <v>156</v>
      </c>
      <c r="P63" s="32">
        <v>129</v>
      </c>
      <c r="Q63" s="32">
        <v>149</v>
      </c>
      <c r="R63" s="16">
        <f t="shared" si="14"/>
        <v>95.103866666666661</v>
      </c>
      <c r="S63" s="17">
        <f t="shared" si="15"/>
        <v>38.041546666666662</v>
      </c>
    </row>
    <row r="64" spans="2:19" s="1" customFormat="1" x14ac:dyDescent="0.25">
      <c r="B64" s="20" t="s">
        <v>297</v>
      </c>
      <c r="C64" s="21">
        <v>400</v>
      </c>
      <c r="D64" s="24" t="s">
        <v>169</v>
      </c>
      <c r="E64" s="32">
        <v>166</v>
      </c>
      <c r="F64" s="32">
        <v>163</v>
      </c>
      <c r="G64" s="32">
        <v>119</v>
      </c>
      <c r="H64" s="23">
        <f t="shared" si="0"/>
        <v>98.171733333333336</v>
      </c>
      <c r="I64" s="17">
        <f t="shared" si="1"/>
        <v>24.542933333333334</v>
      </c>
      <c r="J64" s="32">
        <v>118</v>
      </c>
      <c r="K64" s="32">
        <v>141</v>
      </c>
      <c r="L64" s="32">
        <v>108</v>
      </c>
      <c r="M64" s="16">
        <f t="shared" si="6"/>
        <v>80.421933333333328</v>
      </c>
      <c r="N64" s="17">
        <f t="shared" si="7"/>
        <v>20.105483333333332</v>
      </c>
      <c r="O64" s="32">
        <v>123</v>
      </c>
      <c r="P64" s="32">
        <v>143</v>
      </c>
      <c r="Q64" s="32">
        <v>110</v>
      </c>
      <c r="R64" s="16">
        <f t="shared" si="14"/>
        <v>82.394133333333329</v>
      </c>
      <c r="S64" s="17">
        <f t="shared" si="15"/>
        <v>20.598533333333332</v>
      </c>
    </row>
    <row r="65" spans="2:19" s="1" customFormat="1" x14ac:dyDescent="0.25">
      <c r="B65" s="20" t="s">
        <v>40</v>
      </c>
      <c r="C65" s="21">
        <v>250</v>
      </c>
      <c r="D65" s="24" t="s">
        <v>170</v>
      </c>
      <c r="E65" s="32">
        <v>76</v>
      </c>
      <c r="F65" s="32">
        <v>42</v>
      </c>
      <c r="G65" s="32">
        <v>86</v>
      </c>
      <c r="H65" s="23">
        <f t="shared" si="0"/>
        <v>44.703200000000002</v>
      </c>
      <c r="I65" s="17">
        <f t="shared" si="1"/>
        <v>17.881280000000004</v>
      </c>
      <c r="J65" s="32">
        <v>58</v>
      </c>
      <c r="K65" s="32">
        <v>28</v>
      </c>
      <c r="L65" s="32">
        <v>38</v>
      </c>
      <c r="M65" s="16">
        <f t="shared" si="6"/>
        <v>27.172533333333334</v>
      </c>
      <c r="N65" s="17">
        <f t="shared" si="7"/>
        <v>10.869013333333335</v>
      </c>
      <c r="O65" s="32">
        <v>54</v>
      </c>
      <c r="P65" s="32">
        <v>32</v>
      </c>
      <c r="Q65" s="32">
        <v>36</v>
      </c>
      <c r="R65" s="16">
        <f t="shared" si="14"/>
        <v>26.734266666666667</v>
      </c>
      <c r="S65" s="17">
        <f t="shared" si="15"/>
        <v>10.693706666666666</v>
      </c>
    </row>
    <row r="66" spans="2:19" s="1" customFormat="1" x14ac:dyDescent="0.25">
      <c r="B66" s="20" t="s">
        <v>41</v>
      </c>
      <c r="C66" s="21">
        <v>250</v>
      </c>
      <c r="D66" s="24" t="s">
        <v>171</v>
      </c>
      <c r="E66" s="32">
        <v>44</v>
      </c>
      <c r="F66" s="32">
        <v>65</v>
      </c>
      <c r="G66" s="32">
        <v>29</v>
      </c>
      <c r="H66" s="23">
        <f t="shared" si="0"/>
        <v>30.240400000000001</v>
      </c>
      <c r="I66" s="17">
        <f t="shared" si="1"/>
        <v>12.096160000000001</v>
      </c>
      <c r="J66" s="32">
        <v>34</v>
      </c>
      <c r="K66" s="32">
        <v>63</v>
      </c>
      <c r="L66" s="32">
        <v>29</v>
      </c>
      <c r="M66" s="16">
        <f t="shared" si="6"/>
        <v>27.610800000000001</v>
      </c>
      <c r="N66" s="17">
        <f t="shared" si="7"/>
        <v>11.044320000000001</v>
      </c>
      <c r="O66" s="32">
        <v>32</v>
      </c>
      <c r="P66" s="32">
        <v>66</v>
      </c>
      <c r="Q66" s="32">
        <v>31</v>
      </c>
      <c r="R66" s="16">
        <f t="shared" si="14"/>
        <v>28.2682</v>
      </c>
      <c r="S66" s="17">
        <f t="shared" si="15"/>
        <v>11.30728</v>
      </c>
    </row>
    <row r="67" spans="2:19" s="1" customFormat="1" x14ac:dyDescent="0.25">
      <c r="B67" s="20" t="s">
        <v>42</v>
      </c>
      <c r="C67" s="21">
        <v>630</v>
      </c>
      <c r="D67" s="24" t="s">
        <v>172</v>
      </c>
      <c r="E67" s="32"/>
      <c r="F67" s="32"/>
      <c r="G67" s="32"/>
      <c r="H67" s="23">
        <f t="shared" si="0"/>
        <v>0</v>
      </c>
      <c r="I67" s="17">
        <f t="shared" si="1"/>
        <v>0</v>
      </c>
      <c r="J67" s="32">
        <v>98</v>
      </c>
      <c r="K67" s="32">
        <v>101</v>
      </c>
      <c r="L67" s="32">
        <v>67</v>
      </c>
      <c r="M67" s="16">
        <f t="shared" si="6"/>
        <v>58.289466666666669</v>
      </c>
      <c r="N67" s="17">
        <f t="shared" si="7"/>
        <v>9.2522962962962971</v>
      </c>
      <c r="O67" s="32">
        <v>102</v>
      </c>
      <c r="P67" s="32">
        <v>100</v>
      </c>
      <c r="Q67" s="32">
        <v>71</v>
      </c>
      <c r="R67" s="16">
        <f t="shared" si="14"/>
        <v>59.823399999999999</v>
      </c>
      <c r="S67" s="17">
        <f t="shared" si="15"/>
        <v>9.4957777777777785</v>
      </c>
    </row>
    <row r="68" spans="2:19" s="1" customFormat="1" x14ac:dyDescent="0.25">
      <c r="B68" s="20" t="s">
        <v>217</v>
      </c>
      <c r="C68" s="21">
        <v>250</v>
      </c>
      <c r="D68" s="24" t="s">
        <v>11</v>
      </c>
      <c r="E68" s="32"/>
      <c r="F68" s="32"/>
      <c r="G68" s="32"/>
      <c r="H68" s="23">
        <f t="shared" si="0"/>
        <v>0</v>
      </c>
      <c r="I68" s="17">
        <f t="shared" si="1"/>
        <v>0</v>
      </c>
      <c r="J68" s="32">
        <v>41</v>
      </c>
      <c r="K68" s="32">
        <v>67</v>
      </c>
      <c r="L68" s="32">
        <v>56</v>
      </c>
      <c r="M68" s="16">
        <f t="shared" si="6"/>
        <v>35.937866666666665</v>
      </c>
      <c r="N68" s="17">
        <f t="shared" si="7"/>
        <v>14.375146666666666</v>
      </c>
      <c r="O68" s="32">
        <v>42</v>
      </c>
      <c r="P68" s="32">
        <v>65</v>
      </c>
      <c r="Q68" s="32">
        <v>54</v>
      </c>
      <c r="R68" s="16">
        <f t="shared" si="14"/>
        <v>35.280466666666669</v>
      </c>
      <c r="S68" s="17">
        <f t="shared" si="15"/>
        <v>14.112186666666668</v>
      </c>
    </row>
    <row r="69" spans="2:19" s="1" customFormat="1" x14ac:dyDescent="0.25">
      <c r="B69" s="20" t="s">
        <v>298</v>
      </c>
      <c r="C69" s="21">
        <v>160</v>
      </c>
      <c r="D69" s="24" t="s">
        <v>173</v>
      </c>
      <c r="E69" s="32">
        <v>20</v>
      </c>
      <c r="F69" s="32">
        <v>18.2</v>
      </c>
      <c r="G69" s="32">
        <v>25.5</v>
      </c>
      <c r="H69" s="23">
        <f t="shared" si="0"/>
        <v>13.958793333333334</v>
      </c>
      <c r="I69" s="17">
        <f t="shared" si="1"/>
        <v>8.7242458333333346</v>
      </c>
      <c r="J69" s="32">
        <v>71</v>
      </c>
      <c r="K69" s="32">
        <v>24</v>
      </c>
      <c r="L69" s="32">
        <v>86</v>
      </c>
      <c r="M69" s="16">
        <f t="shared" si="6"/>
        <v>39.663133333333334</v>
      </c>
      <c r="N69" s="17">
        <f t="shared" si="7"/>
        <v>24.789458333333332</v>
      </c>
      <c r="O69" s="32">
        <v>73</v>
      </c>
      <c r="P69" s="32">
        <v>22</v>
      </c>
      <c r="Q69" s="32">
        <v>87</v>
      </c>
      <c r="R69" s="16">
        <f t="shared" si="14"/>
        <v>39.882266666666659</v>
      </c>
      <c r="S69" s="17">
        <f t="shared" si="15"/>
        <v>24.926416666666661</v>
      </c>
    </row>
    <row r="70" spans="2:19" s="1" customFormat="1" x14ac:dyDescent="0.25">
      <c r="B70" s="20" t="s">
        <v>44</v>
      </c>
      <c r="C70" s="21">
        <v>400</v>
      </c>
      <c r="D70" s="24" t="s">
        <v>209</v>
      </c>
      <c r="E70" s="32">
        <v>86</v>
      </c>
      <c r="F70" s="32">
        <v>58</v>
      </c>
      <c r="G70" s="32">
        <v>73</v>
      </c>
      <c r="H70" s="23">
        <f t="shared" si="0"/>
        <v>47.551933333333331</v>
      </c>
      <c r="I70" s="17">
        <f t="shared" si="1"/>
        <v>11.887983333333333</v>
      </c>
      <c r="J70" s="32">
        <v>122</v>
      </c>
      <c r="K70" s="32">
        <v>130</v>
      </c>
      <c r="L70" s="32">
        <v>102</v>
      </c>
      <c r="M70" s="16">
        <f t="shared" si="6"/>
        <v>77.5732</v>
      </c>
      <c r="N70" s="17">
        <f t="shared" si="7"/>
        <v>19.3933</v>
      </c>
      <c r="O70" s="32">
        <v>122</v>
      </c>
      <c r="P70" s="32">
        <v>126</v>
      </c>
      <c r="Q70" s="32">
        <v>110</v>
      </c>
      <c r="R70" s="16">
        <f t="shared" si="14"/>
        <v>78.449733333333327</v>
      </c>
      <c r="S70" s="17">
        <f t="shared" si="15"/>
        <v>19.612433333333332</v>
      </c>
    </row>
    <row r="71" spans="2:19" s="1" customFormat="1" x14ac:dyDescent="0.25">
      <c r="B71" s="20" t="s">
        <v>45</v>
      </c>
      <c r="C71" s="21">
        <v>400</v>
      </c>
      <c r="D71" s="24" t="s">
        <v>236</v>
      </c>
      <c r="E71" s="32">
        <v>21</v>
      </c>
      <c r="F71" s="32">
        <v>38</v>
      </c>
      <c r="G71" s="32">
        <v>21</v>
      </c>
      <c r="H71" s="23">
        <f t="shared" si="0"/>
        <v>17.530666666666669</v>
      </c>
      <c r="I71" s="17">
        <f t="shared" si="1"/>
        <v>4.3826666666666672</v>
      </c>
      <c r="J71" s="32">
        <v>36</v>
      </c>
      <c r="K71" s="32">
        <v>43</v>
      </c>
      <c r="L71" s="32">
        <v>26</v>
      </c>
      <c r="M71" s="16">
        <f t="shared" si="6"/>
        <v>23.009</v>
      </c>
      <c r="N71" s="17">
        <f t="shared" si="7"/>
        <v>5.7522500000000001</v>
      </c>
      <c r="O71" s="32">
        <v>30</v>
      </c>
      <c r="P71" s="32">
        <v>39</v>
      </c>
      <c r="Q71" s="32">
        <v>29</v>
      </c>
      <c r="R71" s="16">
        <f t="shared" si="14"/>
        <v>21.475066666666663</v>
      </c>
      <c r="S71" s="17">
        <f t="shared" si="15"/>
        <v>5.3687666666666658</v>
      </c>
    </row>
    <row r="72" spans="2:19" s="1" customFormat="1" x14ac:dyDescent="0.25">
      <c r="B72" s="20" t="s">
        <v>299</v>
      </c>
      <c r="C72" s="21">
        <v>100</v>
      </c>
      <c r="D72" s="24" t="s">
        <v>140</v>
      </c>
      <c r="E72" s="32">
        <v>52</v>
      </c>
      <c r="F72" s="32">
        <v>46</v>
      </c>
      <c r="G72" s="32">
        <v>32</v>
      </c>
      <c r="H72" s="23">
        <f t="shared" si="0"/>
        <v>28.487333333333336</v>
      </c>
      <c r="I72" s="17">
        <f t="shared" ref="I72:I139" si="20">(H72/C72*100)</f>
        <v>28.487333333333336</v>
      </c>
      <c r="J72" s="32">
        <v>84</v>
      </c>
      <c r="K72" s="32">
        <v>43</v>
      </c>
      <c r="L72" s="32">
        <v>47</v>
      </c>
      <c r="M72" s="16">
        <f t="shared" si="6"/>
        <v>38.129199999999997</v>
      </c>
      <c r="N72" s="17">
        <f t="shared" si="7"/>
        <v>38.129199999999997</v>
      </c>
      <c r="O72" s="32">
        <v>86</v>
      </c>
      <c r="P72" s="32">
        <v>48</v>
      </c>
      <c r="Q72" s="32">
        <v>51</v>
      </c>
      <c r="R72" s="16">
        <f t="shared" si="14"/>
        <v>40.539666666666669</v>
      </c>
      <c r="S72" s="17">
        <f t="shared" si="15"/>
        <v>40.539666666666669</v>
      </c>
    </row>
    <row r="73" spans="2:19" s="1" customFormat="1" x14ac:dyDescent="0.25">
      <c r="B73" s="20" t="s">
        <v>218</v>
      </c>
      <c r="C73" s="21">
        <v>160</v>
      </c>
      <c r="D73" s="24" t="s">
        <v>67</v>
      </c>
      <c r="E73" s="32">
        <v>8</v>
      </c>
      <c r="F73" s="32">
        <v>7</v>
      </c>
      <c r="G73" s="32">
        <v>4</v>
      </c>
      <c r="H73" s="23">
        <f t="shared" ref="H73:H108" si="21">(E73+F73+G73)/3*0.38*1.73</f>
        <v>4.1635333333333335</v>
      </c>
      <c r="I73" s="17">
        <f t="shared" si="20"/>
        <v>2.6022083333333335</v>
      </c>
      <c r="J73" s="32">
        <v>10</v>
      </c>
      <c r="K73" s="32">
        <v>12</v>
      </c>
      <c r="L73" s="32">
        <v>9</v>
      </c>
      <c r="M73" s="16">
        <f t="shared" si="6"/>
        <v>6.7931333333333335</v>
      </c>
      <c r="N73" s="17">
        <f t="shared" si="7"/>
        <v>4.245708333333333</v>
      </c>
      <c r="O73" s="32">
        <v>11</v>
      </c>
      <c r="P73" s="32">
        <v>12</v>
      </c>
      <c r="Q73" s="32">
        <v>8</v>
      </c>
      <c r="R73" s="16">
        <f t="shared" si="14"/>
        <v>6.7931333333333335</v>
      </c>
      <c r="S73" s="17">
        <f t="shared" si="15"/>
        <v>4.245708333333333</v>
      </c>
    </row>
    <row r="74" spans="2:19" s="1" customFormat="1" x14ac:dyDescent="0.25">
      <c r="B74" s="20" t="s">
        <v>46</v>
      </c>
      <c r="C74" s="21">
        <v>250</v>
      </c>
      <c r="D74" s="24" t="s">
        <v>141</v>
      </c>
      <c r="E74" s="32">
        <v>21</v>
      </c>
      <c r="F74" s="32">
        <v>16</v>
      </c>
      <c r="G74" s="32">
        <v>22</v>
      </c>
      <c r="H74" s="23">
        <f t="shared" si="21"/>
        <v>12.928866666666668</v>
      </c>
      <c r="I74" s="17">
        <f t="shared" si="20"/>
        <v>5.171546666666667</v>
      </c>
      <c r="J74" s="32">
        <v>23</v>
      </c>
      <c r="K74" s="32">
        <v>18</v>
      </c>
      <c r="L74" s="32">
        <v>26</v>
      </c>
      <c r="M74" s="16">
        <f t="shared" si="6"/>
        <v>14.681933333333333</v>
      </c>
      <c r="N74" s="17">
        <f t="shared" si="7"/>
        <v>5.872773333333333</v>
      </c>
      <c r="O74" s="32">
        <v>21</v>
      </c>
      <c r="P74" s="32">
        <v>19</v>
      </c>
      <c r="Q74" s="32">
        <v>23</v>
      </c>
      <c r="R74" s="16">
        <f t="shared" si="14"/>
        <v>13.805400000000001</v>
      </c>
      <c r="S74" s="17">
        <f t="shared" si="15"/>
        <v>5.5221600000000004</v>
      </c>
    </row>
    <row r="75" spans="2:19" s="1" customFormat="1" x14ac:dyDescent="0.25">
      <c r="B75" s="20" t="s">
        <v>47</v>
      </c>
      <c r="C75" s="21">
        <v>400</v>
      </c>
      <c r="D75" s="35" t="s">
        <v>142</v>
      </c>
      <c r="E75" s="32">
        <v>0</v>
      </c>
      <c r="F75" s="32">
        <v>0</v>
      </c>
      <c r="G75" s="32">
        <v>0</v>
      </c>
      <c r="H75" s="23">
        <f t="shared" si="21"/>
        <v>0</v>
      </c>
      <c r="I75" s="17">
        <f t="shared" si="20"/>
        <v>0</v>
      </c>
      <c r="J75" s="32">
        <v>0</v>
      </c>
      <c r="K75" s="32">
        <v>0</v>
      </c>
      <c r="L75" s="32">
        <v>0</v>
      </c>
      <c r="M75" s="16">
        <f t="shared" ref="M75:M140" si="22">(J75+K75+L75)/3*0.38*1.73</f>
        <v>0</v>
      </c>
      <c r="N75" s="17">
        <f t="shared" ref="N75:N140" si="23">(M75/C75)*100</f>
        <v>0</v>
      </c>
      <c r="O75" s="32">
        <v>0</v>
      </c>
      <c r="P75" s="32">
        <v>0</v>
      </c>
      <c r="Q75" s="32">
        <v>0</v>
      </c>
      <c r="R75" s="16">
        <f t="shared" si="14"/>
        <v>0</v>
      </c>
      <c r="S75" s="17">
        <f t="shared" si="15"/>
        <v>0</v>
      </c>
    </row>
    <row r="76" spans="2:19" s="1" customFormat="1" x14ac:dyDescent="0.25">
      <c r="B76" s="20" t="s">
        <v>48</v>
      </c>
      <c r="C76" s="21">
        <v>250</v>
      </c>
      <c r="D76" s="24" t="s">
        <v>174</v>
      </c>
      <c r="E76" s="31">
        <v>82</v>
      </c>
      <c r="F76" s="31">
        <v>73</v>
      </c>
      <c r="G76" s="31">
        <v>78</v>
      </c>
      <c r="H76" s="23">
        <f t="shared" si="21"/>
        <v>51.058066666666669</v>
      </c>
      <c r="I76" s="17">
        <f t="shared" si="20"/>
        <v>20.423226666666665</v>
      </c>
      <c r="J76" s="31">
        <v>131</v>
      </c>
      <c r="K76" s="31">
        <v>134</v>
      </c>
      <c r="L76" s="31">
        <v>134</v>
      </c>
      <c r="M76" s="16">
        <f t="shared" si="22"/>
        <v>87.434200000000004</v>
      </c>
      <c r="N76" s="17">
        <f t="shared" si="23"/>
        <v>34.973680000000002</v>
      </c>
      <c r="O76" s="31">
        <v>129</v>
      </c>
      <c r="P76" s="31">
        <v>130</v>
      </c>
      <c r="Q76" s="31">
        <v>132</v>
      </c>
      <c r="R76" s="16">
        <f t="shared" si="14"/>
        <v>85.681133333333335</v>
      </c>
      <c r="S76" s="17">
        <f t="shared" si="15"/>
        <v>34.272453333333338</v>
      </c>
    </row>
    <row r="77" spans="2:19" s="1" customFormat="1" x14ac:dyDescent="0.25">
      <c r="B77" s="20" t="s">
        <v>49</v>
      </c>
      <c r="C77" s="21">
        <v>160</v>
      </c>
      <c r="D77" s="24" t="s">
        <v>143</v>
      </c>
      <c r="E77" s="32">
        <v>25</v>
      </c>
      <c r="F77" s="32">
        <v>18</v>
      </c>
      <c r="G77" s="32">
        <v>39</v>
      </c>
      <c r="H77" s="23">
        <f t="shared" si="21"/>
        <v>17.968933333333332</v>
      </c>
      <c r="I77" s="17">
        <f t="shared" si="20"/>
        <v>11.230583333333332</v>
      </c>
      <c r="J77" s="32">
        <v>18</v>
      </c>
      <c r="K77" s="32">
        <v>3</v>
      </c>
      <c r="L77" s="32">
        <v>7</v>
      </c>
      <c r="M77" s="16">
        <f t="shared" si="22"/>
        <v>6.1357333333333335</v>
      </c>
      <c r="N77" s="17">
        <f t="shared" si="23"/>
        <v>3.8348333333333331</v>
      </c>
      <c r="O77" s="32">
        <v>16</v>
      </c>
      <c r="P77" s="32">
        <v>8</v>
      </c>
      <c r="Q77" s="32">
        <v>9</v>
      </c>
      <c r="R77" s="16">
        <f t="shared" si="14"/>
        <v>7.2313999999999998</v>
      </c>
      <c r="S77" s="17">
        <f t="shared" si="15"/>
        <v>4.5196250000000004</v>
      </c>
    </row>
    <row r="78" spans="2:19" s="1" customFormat="1" x14ac:dyDescent="0.25">
      <c r="B78" s="20" t="s">
        <v>223</v>
      </c>
      <c r="C78" s="14">
        <v>160</v>
      </c>
      <c r="D78" s="15" t="s">
        <v>11</v>
      </c>
      <c r="E78" s="31">
        <v>36</v>
      </c>
      <c r="F78" s="31">
        <v>55</v>
      </c>
      <c r="G78" s="31">
        <v>28</v>
      </c>
      <c r="H78" s="23">
        <f t="shared" si="21"/>
        <v>26.076866666666664</v>
      </c>
      <c r="I78" s="17">
        <f t="shared" si="20"/>
        <v>16.298041666666666</v>
      </c>
      <c r="J78" s="31">
        <v>5</v>
      </c>
      <c r="K78" s="31">
        <v>8</v>
      </c>
      <c r="L78" s="31">
        <v>10</v>
      </c>
      <c r="M78" s="16">
        <f t="shared" si="22"/>
        <v>5.0400666666666671</v>
      </c>
      <c r="N78" s="17">
        <f t="shared" si="23"/>
        <v>3.1500416666666671</v>
      </c>
      <c r="O78" s="31">
        <v>4</v>
      </c>
      <c r="P78" s="31">
        <v>7</v>
      </c>
      <c r="Q78" s="31">
        <v>8</v>
      </c>
      <c r="R78" s="16">
        <f t="shared" si="14"/>
        <v>4.1635333333333335</v>
      </c>
      <c r="S78" s="17">
        <f t="shared" si="15"/>
        <v>2.6022083333333335</v>
      </c>
    </row>
    <row r="79" spans="2:19" s="1" customFormat="1" x14ac:dyDescent="0.25">
      <c r="B79" s="20" t="s">
        <v>300</v>
      </c>
      <c r="C79" s="21">
        <v>200</v>
      </c>
      <c r="D79" s="24" t="s">
        <v>219</v>
      </c>
      <c r="E79" s="32">
        <v>21</v>
      </c>
      <c r="F79" s="32">
        <v>24</v>
      </c>
      <c r="G79" s="32">
        <v>27</v>
      </c>
      <c r="H79" s="23">
        <f t="shared" si="21"/>
        <v>15.777600000000001</v>
      </c>
      <c r="I79" s="17">
        <f t="shared" si="20"/>
        <v>7.8888000000000016</v>
      </c>
      <c r="J79" s="32">
        <v>43</v>
      </c>
      <c r="K79" s="32">
        <v>55</v>
      </c>
      <c r="L79" s="32">
        <v>71</v>
      </c>
      <c r="M79" s="16">
        <f t="shared" si="22"/>
        <v>37.033533333333331</v>
      </c>
      <c r="N79" s="17">
        <f t="shared" si="23"/>
        <v>18.516766666666665</v>
      </c>
      <c r="O79" s="32">
        <v>45</v>
      </c>
      <c r="P79" s="32">
        <v>60</v>
      </c>
      <c r="Q79" s="32">
        <v>72</v>
      </c>
      <c r="R79" s="16">
        <f t="shared" si="14"/>
        <v>38.7866</v>
      </c>
      <c r="S79" s="17">
        <f t="shared" si="15"/>
        <v>19.3933</v>
      </c>
    </row>
    <row r="80" spans="2:19" s="1" customFormat="1" x14ac:dyDescent="0.25">
      <c r="B80" s="20" t="s">
        <v>50</v>
      </c>
      <c r="C80" s="21">
        <v>63</v>
      </c>
      <c r="D80" s="24" t="s">
        <v>144</v>
      </c>
      <c r="E80" s="31">
        <v>4</v>
      </c>
      <c r="F80" s="32">
        <v>0</v>
      </c>
      <c r="G80" s="32">
        <v>2</v>
      </c>
      <c r="H80" s="23">
        <f t="shared" si="21"/>
        <v>1.3148</v>
      </c>
      <c r="I80" s="17">
        <f t="shared" si="20"/>
        <v>2.0869841269841269</v>
      </c>
      <c r="J80" s="31">
        <v>4</v>
      </c>
      <c r="K80" s="32">
        <v>3</v>
      </c>
      <c r="L80" s="32">
        <v>7</v>
      </c>
      <c r="M80" s="16">
        <f t="shared" si="22"/>
        <v>3.0678666666666667</v>
      </c>
      <c r="N80" s="17">
        <f t="shared" si="23"/>
        <v>4.86962962962963</v>
      </c>
      <c r="O80" s="31">
        <v>3</v>
      </c>
      <c r="P80" s="32">
        <v>5</v>
      </c>
      <c r="Q80" s="32">
        <v>7</v>
      </c>
      <c r="R80" s="16">
        <f t="shared" si="14"/>
        <v>3.2869999999999999</v>
      </c>
      <c r="S80" s="17">
        <f t="shared" si="15"/>
        <v>5.2174603174603176</v>
      </c>
    </row>
    <row r="81" spans="2:19" s="1" customFormat="1" x14ac:dyDescent="0.25">
      <c r="B81" s="20" t="s">
        <v>301</v>
      </c>
      <c r="C81" s="21">
        <v>400</v>
      </c>
      <c r="D81" s="36" t="s">
        <v>257</v>
      </c>
      <c r="E81" s="32">
        <v>94</v>
      </c>
      <c r="F81" s="32">
        <v>67</v>
      </c>
      <c r="G81" s="32">
        <v>82</v>
      </c>
      <c r="H81" s="23">
        <f t="shared" si="21"/>
        <v>53.249400000000001</v>
      </c>
      <c r="I81" s="17">
        <f t="shared" si="20"/>
        <v>13.31235</v>
      </c>
      <c r="J81" s="32">
        <v>190</v>
      </c>
      <c r="K81" s="32">
        <v>200</v>
      </c>
      <c r="L81" s="32">
        <v>175</v>
      </c>
      <c r="M81" s="16">
        <f t="shared" si="22"/>
        <v>123.81033333333335</v>
      </c>
      <c r="N81" s="17">
        <f t="shared" si="23"/>
        <v>30.95258333333334</v>
      </c>
      <c r="O81" s="32">
        <v>199</v>
      </c>
      <c r="P81" s="32">
        <v>198</v>
      </c>
      <c r="Q81" s="32">
        <v>181</v>
      </c>
      <c r="R81" s="16">
        <f t="shared" si="14"/>
        <v>126.65906666666665</v>
      </c>
      <c r="S81" s="17">
        <f t="shared" si="15"/>
        <v>31.664766666666662</v>
      </c>
    </row>
    <row r="82" spans="2:19" s="1" customFormat="1" x14ac:dyDescent="0.25">
      <c r="B82" s="20" t="s">
        <v>51</v>
      </c>
      <c r="C82" s="21">
        <v>400</v>
      </c>
      <c r="D82" s="24" t="s">
        <v>145</v>
      </c>
      <c r="E82" s="32">
        <v>269</v>
      </c>
      <c r="F82" s="32">
        <v>224</v>
      </c>
      <c r="G82" s="32">
        <v>240</v>
      </c>
      <c r="H82" s="23">
        <f t="shared" si="21"/>
        <v>160.62473333333335</v>
      </c>
      <c r="I82" s="17">
        <f t="shared" si="20"/>
        <v>40.156183333333338</v>
      </c>
      <c r="J82" s="32">
        <v>404</v>
      </c>
      <c r="K82" s="32">
        <v>281</v>
      </c>
      <c r="L82" s="32">
        <v>325</v>
      </c>
      <c r="M82" s="16">
        <f t="shared" si="22"/>
        <v>221.32466666666667</v>
      </c>
      <c r="N82" s="17">
        <f t="shared" si="23"/>
        <v>55.331166666666661</v>
      </c>
      <c r="O82" s="32">
        <v>409</v>
      </c>
      <c r="P82" s="32">
        <v>278</v>
      </c>
      <c r="Q82" s="32">
        <v>320</v>
      </c>
      <c r="R82" s="16">
        <f t="shared" si="14"/>
        <v>220.66726666666668</v>
      </c>
      <c r="S82" s="17">
        <f t="shared" si="15"/>
        <v>55.166816666666676</v>
      </c>
    </row>
    <row r="83" spans="2:19" s="1" customFormat="1" x14ac:dyDescent="0.25">
      <c r="B83" s="20" t="s">
        <v>269</v>
      </c>
      <c r="C83" s="21">
        <v>250</v>
      </c>
      <c r="D83" s="41" t="s">
        <v>145</v>
      </c>
      <c r="E83" s="32">
        <v>42</v>
      </c>
      <c r="F83" s="32">
        <v>24</v>
      </c>
      <c r="G83" s="32">
        <v>48</v>
      </c>
      <c r="H83" s="23">
        <f t="shared" ref="H83" si="24">(E83+F83+G83)/3*0.38*1.73</f>
        <v>24.981199999999998</v>
      </c>
      <c r="I83" s="17">
        <f t="shared" ref="I83" si="25">(H83/C83*100)</f>
        <v>9.9924799999999987</v>
      </c>
      <c r="J83" s="32">
        <v>66</v>
      </c>
      <c r="K83" s="32">
        <v>121</v>
      </c>
      <c r="L83" s="32">
        <v>109</v>
      </c>
      <c r="M83" s="16">
        <f t="shared" si="22"/>
        <v>64.863466666666667</v>
      </c>
      <c r="N83" s="17">
        <f t="shared" si="23"/>
        <v>25.945386666666664</v>
      </c>
      <c r="O83" s="32">
        <v>56</v>
      </c>
      <c r="P83" s="32">
        <v>121</v>
      </c>
      <c r="Q83" s="32">
        <v>101</v>
      </c>
      <c r="R83" s="16">
        <f t="shared" si="14"/>
        <v>60.919066666666673</v>
      </c>
      <c r="S83" s="17">
        <f t="shared" si="15"/>
        <v>24.36762666666667</v>
      </c>
    </row>
    <row r="84" spans="2:19" s="1" customFormat="1" x14ac:dyDescent="0.25">
      <c r="B84" s="20" t="s">
        <v>234</v>
      </c>
      <c r="C84" s="21">
        <v>250</v>
      </c>
      <c r="D84" s="22" t="s">
        <v>146</v>
      </c>
      <c r="E84" s="32">
        <v>160</v>
      </c>
      <c r="F84" s="32">
        <v>142</v>
      </c>
      <c r="G84" s="32">
        <v>149</v>
      </c>
      <c r="H84" s="23">
        <f t="shared" si="21"/>
        <v>98.829133333333345</v>
      </c>
      <c r="I84" s="17">
        <f t="shared" si="20"/>
        <v>39.531653333333338</v>
      </c>
      <c r="J84" s="32">
        <v>293</v>
      </c>
      <c r="K84" s="32">
        <v>195</v>
      </c>
      <c r="L84" s="32">
        <v>188</v>
      </c>
      <c r="M84" s="16">
        <f t="shared" si="22"/>
        <v>148.13413333333332</v>
      </c>
      <c r="N84" s="17">
        <f t="shared" si="23"/>
        <v>59.253653333333332</v>
      </c>
      <c r="O84" s="32">
        <v>298</v>
      </c>
      <c r="P84" s="32">
        <v>198</v>
      </c>
      <c r="Q84" s="32">
        <v>189</v>
      </c>
      <c r="R84" s="16">
        <f t="shared" si="14"/>
        <v>150.10633333333334</v>
      </c>
      <c r="S84" s="17">
        <f t="shared" si="15"/>
        <v>60.042533333333338</v>
      </c>
    </row>
    <row r="85" spans="2:19" s="1" customFormat="1" x14ac:dyDescent="0.25">
      <c r="B85" s="71" t="s">
        <v>52</v>
      </c>
      <c r="C85" s="11">
        <v>160</v>
      </c>
      <c r="D85" s="24" t="s">
        <v>147</v>
      </c>
      <c r="E85" s="32">
        <v>107</v>
      </c>
      <c r="F85" s="32">
        <v>86</v>
      </c>
      <c r="G85" s="32">
        <v>110</v>
      </c>
      <c r="H85" s="23">
        <f t="shared" si="21"/>
        <v>66.397400000000005</v>
      </c>
      <c r="I85" s="17">
        <f t="shared" si="20"/>
        <v>41.498375000000003</v>
      </c>
      <c r="J85" s="32">
        <v>107</v>
      </c>
      <c r="K85" s="32">
        <v>85</v>
      </c>
      <c r="L85" s="32">
        <v>104</v>
      </c>
      <c r="M85" s="16">
        <f t="shared" si="22"/>
        <v>64.863466666666667</v>
      </c>
      <c r="N85" s="17">
        <f t="shared" si="23"/>
        <v>40.539666666666669</v>
      </c>
      <c r="O85" s="32">
        <v>114</v>
      </c>
      <c r="P85" s="32">
        <v>87</v>
      </c>
      <c r="Q85" s="32">
        <v>105</v>
      </c>
      <c r="R85" s="16">
        <f t="shared" si="14"/>
        <v>67.0548</v>
      </c>
      <c r="S85" s="17">
        <f t="shared" si="15"/>
        <v>41.90925</v>
      </c>
    </row>
    <row r="86" spans="2:19" s="40" customFormat="1" x14ac:dyDescent="0.25">
      <c r="B86" s="71"/>
      <c r="C86" s="39">
        <v>160</v>
      </c>
      <c r="D86" s="26" t="s">
        <v>208</v>
      </c>
      <c r="E86" s="31">
        <v>0</v>
      </c>
      <c r="F86" s="31">
        <v>0</v>
      </c>
      <c r="G86" s="31">
        <v>0</v>
      </c>
      <c r="H86" s="27">
        <f t="shared" si="21"/>
        <v>0</v>
      </c>
      <c r="I86" s="27">
        <f t="shared" si="20"/>
        <v>0</v>
      </c>
      <c r="J86" s="31">
        <v>0</v>
      </c>
      <c r="K86" s="31">
        <v>0</v>
      </c>
      <c r="L86" s="31">
        <v>0</v>
      </c>
      <c r="M86" s="16">
        <f t="shared" si="22"/>
        <v>0</v>
      </c>
      <c r="N86" s="17">
        <f t="shared" si="23"/>
        <v>0</v>
      </c>
      <c r="O86" s="31">
        <v>0</v>
      </c>
      <c r="P86" s="31">
        <v>0</v>
      </c>
      <c r="Q86" s="31">
        <v>0</v>
      </c>
      <c r="R86" s="16">
        <f t="shared" si="14"/>
        <v>0</v>
      </c>
      <c r="S86" s="17">
        <f t="shared" si="15"/>
        <v>0</v>
      </c>
    </row>
    <row r="87" spans="2:19" s="1" customFormat="1" x14ac:dyDescent="0.25">
      <c r="B87" s="20" t="s">
        <v>307</v>
      </c>
      <c r="C87" s="21">
        <v>630</v>
      </c>
      <c r="D87" s="22" t="s">
        <v>308</v>
      </c>
      <c r="E87" s="32"/>
      <c r="F87" s="32"/>
      <c r="G87" s="32"/>
      <c r="H87" s="23">
        <f t="shared" ref="H87" si="26">(E87+F87+G87)/3*0.38*1.73</f>
        <v>0</v>
      </c>
      <c r="I87" s="17">
        <f t="shared" ref="I87" si="27">(H87/C87*100)</f>
        <v>0</v>
      </c>
      <c r="J87" s="32">
        <v>0</v>
      </c>
      <c r="K87" s="32">
        <v>0</v>
      </c>
      <c r="L87" s="32">
        <v>0</v>
      </c>
      <c r="M87" s="16">
        <f t="shared" ref="M87" si="28">(J87+K87+L87)/3*0.38*1.73</f>
        <v>0</v>
      </c>
      <c r="N87" s="17">
        <f t="shared" ref="N87" si="29">(M87/C87)*100</f>
        <v>0</v>
      </c>
      <c r="O87" s="32">
        <v>0</v>
      </c>
      <c r="P87" s="32">
        <v>0</v>
      </c>
      <c r="Q87" s="32">
        <v>0</v>
      </c>
      <c r="R87" s="16">
        <f t="shared" si="14"/>
        <v>0</v>
      </c>
      <c r="S87" s="17">
        <f t="shared" si="15"/>
        <v>0</v>
      </c>
    </row>
    <row r="88" spans="2:19" s="1" customFormat="1" x14ac:dyDescent="0.25">
      <c r="B88" s="20" t="s">
        <v>53</v>
      </c>
      <c r="C88" s="21">
        <v>400</v>
      </c>
      <c r="D88" s="22" t="s">
        <v>148</v>
      </c>
      <c r="E88" s="32">
        <v>48</v>
      </c>
      <c r="F88" s="32">
        <v>48</v>
      </c>
      <c r="G88" s="32">
        <v>58</v>
      </c>
      <c r="H88" s="23">
        <f t="shared" si="21"/>
        <v>33.746533333333332</v>
      </c>
      <c r="I88" s="17">
        <f t="shared" si="20"/>
        <v>8.436633333333333</v>
      </c>
      <c r="J88" s="32">
        <v>139</v>
      </c>
      <c r="K88" s="32">
        <v>166</v>
      </c>
      <c r="L88" s="32">
        <v>100</v>
      </c>
      <c r="M88" s="16">
        <f t="shared" si="22"/>
        <v>88.748999999999995</v>
      </c>
      <c r="N88" s="17">
        <f t="shared" si="23"/>
        <v>22.187249999999999</v>
      </c>
      <c r="O88" s="32">
        <v>141</v>
      </c>
      <c r="P88" s="32">
        <v>165</v>
      </c>
      <c r="Q88" s="32">
        <v>101</v>
      </c>
      <c r="R88" s="16">
        <f t="shared" si="14"/>
        <v>89.187266666666659</v>
      </c>
      <c r="S88" s="17">
        <f t="shared" si="15"/>
        <v>22.296816666666665</v>
      </c>
    </row>
    <row r="89" spans="2:19" s="1" customFormat="1" x14ac:dyDescent="0.25">
      <c r="B89" s="20" t="s">
        <v>302</v>
      </c>
      <c r="C89" s="21">
        <v>160</v>
      </c>
      <c r="D89" s="22" t="s">
        <v>149</v>
      </c>
      <c r="E89" s="32">
        <v>105</v>
      </c>
      <c r="F89" s="32">
        <v>105</v>
      </c>
      <c r="G89" s="32">
        <v>143</v>
      </c>
      <c r="H89" s="23">
        <f t="shared" si="21"/>
        <v>77.354066666666668</v>
      </c>
      <c r="I89" s="17">
        <f t="shared" si="20"/>
        <v>48.346291666666666</v>
      </c>
      <c r="J89" s="32">
        <v>148</v>
      </c>
      <c r="K89" s="32">
        <v>105</v>
      </c>
      <c r="L89" s="32">
        <v>230</v>
      </c>
      <c r="M89" s="16">
        <f t="shared" si="22"/>
        <v>105.84139999999999</v>
      </c>
      <c r="N89" s="17">
        <f t="shared" si="23"/>
        <v>66.150874999999999</v>
      </c>
      <c r="O89" s="32">
        <v>150</v>
      </c>
      <c r="P89" s="32">
        <v>45</v>
      </c>
      <c r="Q89" s="32">
        <v>225</v>
      </c>
      <c r="R89" s="16">
        <f t="shared" si="14"/>
        <v>92.036000000000001</v>
      </c>
      <c r="S89" s="17">
        <f t="shared" ref="S89:S104" si="30">(R89/C89)*100</f>
        <v>57.522500000000001</v>
      </c>
    </row>
    <row r="90" spans="2:19" s="1" customFormat="1" x14ac:dyDescent="0.25">
      <c r="B90" s="20" t="s">
        <v>54</v>
      </c>
      <c r="C90" s="21">
        <v>400</v>
      </c>
      <c r="D90" s="22" t="s">
        <v>178</v>
      </c>
      <c r="E90" s="32">
        <v>187</v>
      </c>
      <c r="F90" s="32">
        <v>167</v>
      </c>
      <c r="G90" s="32">
        <v>193</v>
      </c>
      <c r="H90" s="23">
        <f t="shared" si="21"/>
        <v>119.86593333333334</v>
      </c>
      <c r="I90" s="17">
        <f t="shared" si="20"/>
        <v>29.966483333333336</v>
      </c>
      <c r="J90" s="32">
        <v>192</v>
      </c>
      <c r="K90" s="32">
        <v>172</v>
      </c>
      <c r="L90" s="32">
        <v>198</v>
      </c>
      <c r="M90" s="16">
        <f t="shared" si="22"/>
        <v>123.15293333333334</v>
      </c>
      <c r="N90" s="17">
        <f t="shared" si="23"/>
        <v>30.788233333333338</v>
      </c>
      <c r="O90" s="32">
        <v>190</v>
      </c>
      <c r="P90" s="32">
        <v>170</v>
      </c>
      <c r="Q90" s="32">
        <v>190</v>
      </c>
      <c r="R90" s="16">
        <f t="shared" si="14"/>
        <v>120.52333333333334</v>
      </c>
      <c r="S90" s="17">
        <f t="shared" si="30"/>
        <v>30.130833333333335</v>
      </c>
    </row>
    <row r="91" spans="2:19" s="1" customFormat="1" x14ac:dyDescent="0.25">
      <c r="B91" s="20" t="s">
        <v>55</v>
      </c>
      <c r="C91" s="21">
        <v>400</v>
      </c>
      <c r="D91" s="22" t="s">
        <v>150</v>
      </c>
      <c r="E91" s="32">
        <v>0</v>
      </c>
      <c r="F91" s="32">
        <v>0</v>
      </c>
      <c r="G91" s="32">
        <v>0</v>
      </c>
      <c r="H91" s="23">
        <f t="shared" si="21"/>
        <v>0</v>
      </c>
      <c r="I91" s="17"/>
      <c r="J91" s="32">
        <v>0</v>
      </c>
      <c r="K91" s="32">
        <v>0</v>
      </c>
      <c r="L91" s="32">
        <v>0</v>
      </c>
      <c r="M91" s="16">
        <f t="shared" si="22"/>
        <v>0</v>
      </c>
      <c r="N91" s="17">
        <f t="shared" si="23"/>
        <v>0</v>
      </c>
      <c r="O91" s="32">
        <v>0</v>
      </c>
      <c r="P91" s="32">
        <v>0</v>
      </c>
      <c r="Q91" s="32">
        <v>0</v>
      </c>
      <c r="R91" s="16">
        <f t="shared" si="14"/>
        <v>0</v>
      </c>
      <c r="S91" s="17">
        <f t="shared" si="30"/>
        <v>0</v>
      </c>
    </row>
    <row r="92" spans="2:19" s="1" customFormat="1" x14ac:dyDescent="0.25">
      <c r="B92" s="20" t="s">
        <v>56</v>
      </c>
      <c r="C92" s="21">
        <v>250</v>
      </c>
      <c r="D92" s="22" t="s">
        <v>177</v>
      </c>
      <c r="E92" s="32">
        <v>73</v>
      </c>
      <c r="F92" s="32">
        <v>106</v>
      </c>
      <c r="G92" s="32">
        <v>69</v>
      </c>
      <c r="H92" s="23">
        <f t="shared" si="21"/>
        <v>54.345066666666668</v>
      </c>
      <c r="I92" s="17">
        <f t="shared" si="20"/>
        <v>21.73802666666667</v>
      </c>
      <c r="J92" s="32">
        <v>152</v>
      </c>
      <c r="K92" s="32">
        <v>245</v>
      </c>
      <c r="L92" s="32">
        <v>174</v>
      </c>
      <c r="M92" s="16">
        <f t="shared" si="22"/>
        <v>125.12513333333334</v>
      </c>
      <c r="N92" s="17">
        <f t="shared" si="23"/>
        <v>50.050053333333331</v>
      </c>
      <c r="O92" s="32">
        <v>152</v>
      </c>
      <c r="P92" s="32">
        <v>246</v>
      </c>
      <c r="Q92" s="32">
        <v>174</v>
      </c>
      <c r="R92" s="16">
        <f t="shared" si="14"/>
        <v>125.34426666666667</v>
      </c>
      <c r="S92" s="17">
        <f t="shared" si="30"/>
        <v>50.137706666666674</v>
      </c>
    </row>
    <row r="93" spans="2:19" s="1" customFormat="1" x14ac:dyDescent="0.25">
      <c r="B93" s="20" t="s">
        <v>303</v>
      </c>
      <c r="C93" s="21">
        <v>250</v>
      </c>
      <c r="D93" s="22" t="s">
        <v>175</v>
      </c>
      <c r="E93" s="32">
        <v>120</v>
      </c>
      <c r="F93" s="32">
        <v>134</v>
      </c>
      <c r="G93" s="32">
        <v>100</v>
      </c>
      <c r="H93" s="23">
        <f t="shared" si="21"/>
        <v>77.5732</v>
      </c>
      <c r="I93" s="17">
        <f t="shared" si="20"/>
        <v>31.029279999999996</v>
      </c>
      <c r="J93" s="32">
        <v>134</v>
      </c>
      <c r="K93" s="32">
        <v>142</v>
      </c>
      <c r="L93" s="32">
        <v>117</v>
      </c>
      <c r="M93" s="16">
        <f t="shared" si="22"/>
        <v>86.119399999999999</v>
      </c>
      <c r="N93" s="17">
        <f t="shared" si="23"/>
        <v>34.447760000000002</v>
      </c>
      <c r="O93" s="32">
        <v>133</v>
      </c>
      <c r="P93" s="32">
        <v>144</v>
      </c>
      <c r="Q93" s="32">
        <v>118</v>
      </c>
      <c r="R93" s="16">
        <f t="shared" si="14"/>
        <v>86.557666666666663</v>
      </c>
      <c r="S93" s="17">
        <f t="shared" si="30"/>
        <v>34.623066666666666</v>
      </c>
    </row>
    <row r="94" spans="2:19" s="1" customFormat="1" x14ac:dyDescent="0.25">
      <c r="B94" s="20" t="s">
        <v>304</v>
      </c>
      <c r="C94" s="21">
        <v>250</v>
      </c>
      <c r="D94" s="22" t="s">
        <v>151</v>
      </c>
      <c r="E94" s="32">
        <v>22</v>
      </c>
      <c r="F94" s="32">
        <v>22</v>
      </c>
      <c r="G94" s="32">
        <v>22</v>
      </c>
      <c r="H94" s="23">
        <f t="shared" si="21"/>
        <v>14.4628</v>
      </c>
      <c r="I94" s="17">
        <f t="shared" si="20"/>
        <v>5.78512</v>
      </c>
      <c r="J94" s="32">
        <v>18</v>
      </c>
      <c r="K94" s="32">
        <v>37</v>
      </c>
      <c r="L94" s="32">
        <v>34</v>
      </c>
      <c r="M94" s="16">
        <f t="shared" si="22"/>
        <v>19.502866666666666</v>
      </c>
      <c r="N94" s="17">
        <f t="shared" si="23"/>
        <v>7.8011466666666669</v>
      </c>
      <c r="O94" s="32">
        <v>21</v>
      </c>
      <c r="P94" s="32">
        <v>35</v>
      </c>
      <c r="Q94" s="32">
        <v>33</v>
      </c>
      <c r="R94" s="16">
        <f t="shared" si="14"/>
        <v>19.502866666666666</v>
      </c>
      <c r="S94" s="17">
        <f t="shared" si="30"/>
        <v>7.8011466666666669</v>
      </c>
    </row>
    <row r="95" spans="2:19" s="1" customFormat="1" x14ac:dyDescent="0.25">
      <c r="B95" s="20" t="s">
        <v>305</v>
      </c>
      <c r="C95" s="21">
        <v>315</v>
      </c>
      <c r="D95" s="24" t="s">
        <v>176</v>
      </c>
      <c r="E95" s="32">
        <v>71</v>
      </c>
      <c r="F95" s="32">
        <v>60</v>
      </c>
      <c r="G95" s="32">
        <v>52</v>
      </c>
      <c r="H95" s="23">
        <f t="shared" si="21"/>
        <v>40.101399999999998</v>
      </c>
      <c r="I95" s="17">
        <f t="shared" si="20"/>
        <v>12.730603174603175</v>
      </c>
      <c r="J95" s="32">
        <v>78</v>
      </c>
      <c r="K95" s="32">
        <v>94</v>
      </c>
      <c r="L95" s="32">
        <v>69</v>
      </c>
      <c r="M95" s="16">
        <f t="shared" si="22"/>
        <v>52.811133333333331</v>
      </c>
      <c r="N95" s="17">
        <f t="shared" si="23"/>
        <v>16.76543915343915</v>
      </c>
      <c r="O95" s="32">
        <v>80</v>
      </c>
      <c r="P95" s="32">
        <v>91</v>
      </c>
      <c r="Q95" s="32">
        <v>72</v>
      </c>
      <c r="R95" s="16">
        <f t="shared" si="14"/>
        <v>53.249400000000001</v>
      </c>
      <c r="S95" s="17">
        <f t="shared" si="30"/>
        <v>16.90457142857143</v>
      </c>
    </row>
    <row r="96" spans="2:19" s="1" customFormat="1" x14ac:dyDescent="0.25">
      <c r="B96" s="20" t="s">
        <v>306</v>
      </c>
      <c r="C96" s="21">
        <v>250</v>
      </c>
      <c r="D96" s="24" t="s">
        <v>152</v>
      </c>
      <c r="E96" s="32">
        <v>24</v>
      </c>
      <c r="F96" s="32">
        <v>22</v>
      </c>
      <c r="G96" s="32">
        <v>13</v>
      </c>
      <c r="H96" s="23">
        <f t="shared" si="21"/>
        <v>12.928866666666668</v>
      </c>
      <c r="I96" s="17">
        <f t="shared" si="20"/>
        <v>5.171546666666667</v>
      </c>
      <c r="J96" s="32">
        <v>38</v>
      </c>
      <c r="K96" s="32">
        <v>12</v>
      </c>
      <c r="L96" s="32">
        <v>5</v>
      </c>
      <c r="M96" s="16">
        <f t="shared" si="22"/>
        <v>12.052333333333332</v>
      </c>
      <c r="N96" s="17">
        <f t="shared" si="23"/>
        <v>4.8209333333333326</v>
      </c>
      <c r="O96" s="32">
        <v>35</v>
      </c>
      <c r="P96" s="32">
        <v>11</v>
      </c>
      <c r="Q96" s="32">
        <v>6</v>
      </c>
      <c r="R96" s="16">
        <f t="shared" si="14"/>
        <v>11.394933333333332</v>
      </c>
      <c r="S96" s="17">
        <f t="shared" si="30"/>
        <v>4.557973333333333</v>
      </c>
    </row>
    <row r="97" spans="2:19" s="1" customFormat="1" ht="14.25" customHeight="1" x14ac:dyDescent="0.25">
      <c r="B97" s="20" t="s">
        <v>57</v>
      </c>
      <c r="C97" s="21">
        <v>160</v>
      </c>
      <c r="D97" s="22" t="s">
        <v>179</v>
      </c>
      <c r="E97" s="32">
        <v>24</v>
      </c>
      <c r="F97" s="32">
        <v>23</v>
      </c>
      <c r="G97" s="32">
        <v>37</v>
      </c>
      <c r="H97" s="23">
        <f t="shared" si="21"/>
        <v>18.4072</v>
      </c>
      <c r="I97" s="17">
        <f t="shared" si="20"/>
        <v>11.5045</v>
      </c>
      <c r="J97" s="32">
        <v>34</v>
      </c>
      <c r="K97" s="32">
        <v>51</v>
      </c>
      <c r="L97" s="32">
        <v>49</v>
      </c>
      <c r="M97" s="16">
        <f t="shared" si="22"/>
        <v>29.363866666666667</v>
      </c>
      <c r="N97" s="17">
        <f t="shared" si="23"/>
        <v>18.352416666666667</v>
      </c>
      <c r="O97" s="32">
        <v>33</v>
      </c>
      <c r="P97" s="32">
        <v>48</v>
      </c>
      <c r="Q97" s="32">
        <v>44</v>
      </c>
      <c r="R97" s="16">
        <f t="shared" si="14"/>
        <v>27.391666666666666</v>
      </c>
      <c r="S97" s="17">
        <f t="shared" si="30"/>
        <v>17.119791666666668</v>
      </c>
    </row>
    <row r="98" spans="2:19" s="1" customFormat="1" x14ac:dyDescent="0.25">
      <c r="B98" s="20" t="s">
        <v>58</v>
      </c>
      <c r="C98" s="21">
        <v>250</v>
      </c>
      <c r="D98" s="22" t="s">
        <v>153</v>
      </c>
      <c r="E98" s="32">
        <v>56</v>
      </c>
      <c r="F98" s="32">
        <v>48</v>
      </c>
      <c r="G98" s="32">
        <v>36</v>
      </c>
      <c r="H98" s="23">
        <f t="shared" si="21"/>
        <v>30.678666666666668</v>
      </c>
      <c r="I98" s="17">
        <f t="shared" si="20"/>
        <v>12.271466666666667</v>
      </c>
      <c r="J98" s="32">
        <v>91</v>
      </c>
      <c r="K98" s="32">
        <v>124</v>
      </c>
      <c r="L98" s="32">
        <v>101</v>
      </c>
      <c r="M98" s="16">
        <f t="shared" si="22"/>
        <v>69.246133333333333</v>
      </c>
      <c r="N98" s="17">
        <f t="shared" si="23"/>
        <v>27.698453333333333</v>
      </c>
      <c r="O98" s="32">
        <v>89</v>
      </c>
      <c r="P98" s="32">
        <v>119</v>
      </c>
      <c r="Q98" s="32">
        <v>99</v>
      </c>
      <c r="R98" s="16">
        <f t="shared" si="14"/>
        <v>67.273933333333332</v>
      </c>
      <c r="S98" s="17">
        <f t="shared" si="30"/>
        <v>26.909573333333331</v>
      </c>
    </row>
    <row r="99" spans="2:19" s="1" customFormat="1" x14ac:dyDescent="0.25">
      <c r="B99" s="20" t="s">
        <v>59</v>
      </c>
      <c r="C99" s="21">
        <v>630</v>
      </c>
      <c r="D99" s="24" t="s">
        <v>130</v>
      </c>
      <c r="E99" s="32">
        <v>24</v>
      </c>
      <c r="F99" s="32">
        <v>21</v>
      </c>
      <c r="G99" s="32">
        <v>23</v>
      </c>
      <c r="H99" s="23">
        <f t="shared" si="21"/>
        <v>14.901066666666667</v>
      </c>
      <c r="I99" s="17">
        <f t="shared" si="20"/>
        <v>2.3652486772486774</v>
      </c>
      <c r="J99" s="32">
        <v>50</v>
      </c>
      <c r="K99" s="32">
        <v>66</v>
      </c>
      <c r="L99" s="32">
        <v>61</v>
      </c>
      <c r="M99" s="16">
        <f t="shared" si="22"/>
        <v>38.7866</v>
      </c>
      <c r="N99" s="17">
        <f t="shared" si="23"/>
        <v>6.1566031746031742</v>
      </c>
      <c r="O99" s="32">
        <v>48</v>
      </c>
      <c r="P99" s="32">
        <v>56</v>
      </c>
      <c r="Q99" s="32">
        <v>58</v>
      </c>
      <c r="R99" s="16">
        <f t="shared" si="14"/>
        <v>35.499600000000001</v>
      </c>
      <c r="S99" s="17">
        <f t="shared" si="30"/>
        <v>5.6348571428571432</v>
      </c>
    </row>
    <row r="100" spans="2:19" s="1" customFormat="1" ht="33" customHeight="1" x14ac:dyDescent="0.25">
      <c r="B100" s="20" t="s">
        <v>309</v>
      </c>
      <c r="C100" s="21">
        <v>250</v>
      </c>
      <c r="D100" s="24" t="s">
        <v>136</v>
      </c>
      <c r="E100" s="31">
        <v>77</v>
      </c>
      <c r="F100" s="31">
        <v>62</v>
      </c>
      <c r="G100" s="31">
        <v>29</v>
      </c>
      <c r="H100" s="23">
        <f t="shared" si="21"/>
        <v>36.814399999999999</v>
      </c>
      <c r="I100" s="17">
        <f t="shared" si="20"/>
        <v>14.725759999999999</v>
      </c>
      <c r="J100" s="31">
        <v>179</v>
      </c>
      <c r="K100" s="31">
        <v>141</v>
      </c>
      <c r="L100" s="31">
        <v>215</v>
      </c>
      <c r="M100" s="16">
        <f t="shared" si="22"/>
        <v>117.23633333333333</v>
      </c>
      <c r="N100" s="17">
        <f t="shared" si="23"/>
        <v>46.894533333333335</v>
      </c>
      <c r="O100" s="31">
        <v>149</v>
      </c>
      <c r="P100" s="31">
        <v>135</v>
      </c>
      <c r="Q100" s="31">
        <v>152</v>
      </c>
      <c r="R100" s="16">
        <f t="shared" si="14"/>
        <v>95.542133333333339</v>
      </c>
      <c r="S100" s="17">
        <f t="shared" si="30"/>
        <v>38.216853333333333</v>
      </c>
    </row>
    <row r="101" spans="2:19" s="1" customFormat="1" ht="30" x14ac:dyDescent="0.25">
      <c r="B101" s="71" t="s">
        <v>129</v>
      </c>
      <c r="C101" s="11">
        <v>250</v>
      </c>
      <c r="D101" s="24" t="s">
        <v>154</v>
      </c>
      <c r="E101" s="32">
        <v>173</v>
      </c>
      <c r="F101" s="32">
        <v>214</v>
      </c>
      <c r="G101" s="32">
        <v>229</v>
      </c>
      <c r="H101" s="23">
        <f t="shared" si="21"/>
        <v>134.98613333333333</v>
      </c>
      <c r="I101" s="17">
        <f t="shared" si="20"/>
        <v>53.99445333333334</v>
      </c>
      <c r="J101" s="32">
        <v>71</v>
      </c>
      <c r="K101" s="32">
        <v>88</v>
      </c>
      <c r="L101" s="32">
        <v>74</v>
      </c>
      <c r="M101" s="16">
        <f t="shared" si="22"/>
        <v>51.058066666666669</v>
      </c>
      <c r="N101" s="17">
        <f t="shared" si="23"/>
        <v>20.423226666666665</v>
      </c>
      <c r="O101" s="32">
        <v>90</v>
      </c>
      <c r="P101" s="32">
        <v>132</v>
      </c>
      <c r="Q101" s="32">
        <v>166</v>
      </c>
      <c r="R101" s="16">
        <f t="shared" si="14"/>
        <v>85.02373333333334</v>
      </c>
      <c r="S101" s="17">
        <f t="shared" si="30"/>
        <v>34.009493333333332</v>
      </c>
    </row>
    <row r="102" spans="2:19" s="1" customFormat="1" ht="24" customHeight="1" x14ac:dyDescent="0.25">
      <c r="B102" s="71"/>
      <c r="C102" s="11">
        <v>400</v>
      </c>
      <c r="D102" s="24" t="s">
        <v>134</v>
      </c>
      <c r="E102" s="32"/>
      <c r="F102" s="32"/>
      <c r="G102" s="32"/>
      <c r="H102" s="23">
        <f t="shared" si="21"/>
        <v>0</v>
      </c>
      <c r="I102" s="17">
        <f t="shared" si="20"/>
        <v>0</v>
      </c>
      <c r="J102" s="32">
        <v>91</v>
      </c>
      <c r="K102" s="32">
        <v>90</v>
      </c>
      <c r="L102" s="32">
        <v>102</v>
      </c>
      <c r="M102" s="16">
        <f t="shared" si="22"/>
        <v>62.014733333333325</v>
      </c>
      <c r="N102" s="17">
        <f t="shared" si="23"/>
        <v>15.503683333333331</v>
      </c>
      <c r="O102" s="32">
        <v>80</v>
      </c>
      <c r="P102" s="32">
        <v>112</v>
      </c>
      <c r="Q102" s="32">
        <v>84</v>
      </c>
      <c r="R102" s="16">
        <f t="shared" si="14"/>
        <v>60.480800000000002</v>
      </c>
      <c r="S102" s="17">
        <f t="shared" si="30"/>
        <v>15.120200000000001</v>
      </c>
    </row>
    <row r="103" spans="2:19" s="1" customFormat="1" x14ac:dyDescent="0.25">
      <c r="B103" s="20" t="s">
        <v>310</v>
      </c>
      <c r="C103" s="21">
        <v>100</v>
      </c>
      <c r="D103" s="24" t="s">
        <v>135</v>
      </c>
      <c r="E103" s="32">
        <v>17</v>
      </c>
      <c r="F103" s="32">
        <v>32</v>
      </c>
      <c r="G103" s="32">
        <v>47</v>
      </c>
      <c r="H103" s="23">
        <f t="shared" si="21"/>
        <v>21.036799999999999</v>
      </c>
      <c r="I103" s="17">
        <f t="shared" si="20"/>
        <v>21.036799999999999</v>
      </c>
      <c r="J103" s="32">
        <v>74</v>
      </c>
      <c r="K103" s="32">
        <v>92</v>
      </c>
      <c r="L103" s="32">
        <v>88</v>
      </c>
      <c r="M103" s="16">
        <f t="shared" si="22"/>
        <v>55.659866666666666</v>
      </c>
      <c r="N103" s="17">
        <f t="shared" si="23"/>
        <v>55.659866666666666</v>
      </c>
      <c r="O103" s="32">
        <v>95</v>
      </c>
      <c r="P103" s="32">
        <v>97</v>
      </c>
      <c r="Q103" s="32">
        <v>77</v>
      </c>
      <c r="R103" s="16">
        <f t="shared" si="14"/>
        <v>58.946866666666672</v>
      </c>
      <c r="S103" s="17">
        <f t="shared" si="30"/>
        <v>58.946866666666672</v>
      </c>
    </row>
    <row r="104" spans="2:19" s="1" customFormat="1" ht="14.25" customHeight="1" x14ac:dyDescent="0.25">
      <c r="B104" s="20" t="s">
        <v>267</v>
      </c>
      <c r="C104" s="21">
        <v>250</v>
      </c>
      <c r="D104" s="24" t="s">
        <v>253</v>
      </c>
      <c r="E104" s="32">
        <v>54</v>
      </c>
      <c r="F104" s="32">
        <v>58</v>
      </c>
      <c r="G104" s="32">
        <v>57</v>
      </c>
      <c r="H104" s="23">
        <f t="shared" si="21"/>
        <v>37.033533333333331</v>
      </c>
      <c r="I104" s="17">
        <f>(H104/C104*100)</f>
        <v>14.813413333333333</v>
      </c>
      <c r="J104" s="32">
        <v>75</v>
      </c>
      <c r="K104" s="32">
        <v>47</v>
      </c>
      <c r="L104" s="32">
        <v>128</v>
      </c>
      <c r="M104" s="16">
        <f t="shared" si="22"/>
        <v>54.783333333333331</v>
      </c>
      <c r="N104" s="17">
        <f t="shared" si="23"/>
        <v>21.91333333333333</v>
      </c>
      <c r="O104" s="32">
        <v>122</v>
      </c>
      <c r="P104" s="32">
        <v>108</v>
      </c>
      <c r="Q104" s="32">
        <v>103</v>
      </c>
      <c r="R104" s="16">
        <f t="shared" si="14"/>
        <v>72.971400000000003</v>
      </c>
      <c r="S104" s="17">
        <f t="shared" si="30"/>
        <v>29.188560000000003</v>
      </c>
    </row>
    <row r="105" spans="2:19" s="1" customFormat="1" ht="15" hidden="1" customHeight="1" x14ac:dyDescent="0.25">
      <c r="B105" s="20" t="s">
        <v>73</v>
      </c>
      <c r="C105" s="21">
        <v>250</v>
      </c>
      <c r="D105" s="24" t="s">
        <v>155</v>
      </c>
      <c r="E105" s="31"/>
      <c r="F105" s="31"/>
      <c r="G105" s="31"/>
      <c r="H105" s="23">
        <f t="shared" si="21"/>
        <v>0</v>
      </c>
      <c r="I105" s="17">
        <f t="shared" si="20"/>
        <v>0</v>
      </c>
      <c r="J105" s="31"/>
      <c r="K105" s="31"/>
      <c r="L105" s="31"/>
      <c r="M105" s="16">
        <f t="shared" si="22"/>
        <v>0</v>
      </c>
      <c r="N105" s="17">
        <f t="shared" si="23"/>
        <v>0</v>
      </c>
      <c r="O105" s="31"/>
      <c r="P105" s="31"/>
      <c r="Q105" s="31"/>
      <c r="R105" s="16">
        <f t="shared" si="14"/>
        <v>0</v>
      </c>
      <c r="S105" s="17" t="e">
        <f t="shared" ref="S105" si="31">(R105/H105)*100</f>
        <v>#DIV/0!</v>
      </c>
    </row>
    <row r="106" spans="2:19" s="1" customFormat="1" x14ac:dyDescent="0.25">
      <c r="B106" s="20" t="s">
        <v>312</v>
      </c>
      <c r="C106" s="21">
        <v>250</v>
      </c>
      <c r="D106" s="24" t="s">
        <v>131</v>
      </c>
      <c r="E106" s="31">
        <v>60</v>
      </c>
      <c r="F106" s="31">
        <v>32</v>
      </c>
      <c r="G106" s="31">
        <v>125</v>
      </c>
      <c r="H106" s="23">
        <f t="shared" si="21"/>
        <v>47.551933333333331</v>
      </c>
      <c r="I106" s="17">
        <f t="shared" si="20"/>
        <v>19.020773333333331</v>
      </c>
      <c r="J106" s="31">
        <v>39</v>
      </c>
      <c r="K106" s="31">
        <v>37</v>
      </c>
      <c r="L106" s="31">
        <v>13</v>
      </c>
      <c r="M106" s="16">
        <f t="shared" si="22"/>
        <v>19.502866666666666</v>
      </c>
      <c r="N106" s="17">
        <f t="shared" si="23"/>
        <v>7.8011466666666669</v>
      </c>
      <c r="O106" s="31">
        <v>43</v>
      </c>
      <c r="P106" s="31">
        <v>34</v>
      </c>
      <c r="Q106" s="31">
        <v>16</v>
      </c>
      <c r="R106" s="16">
        <f t="shared" si="14"/>
        <v>20.3794</v>
      </c>
      <c r="S106" s="17">
        <f t="shared" ref="S106:S137" si="32">(R106/C106)*100</f>
        <v>8.1517599999999995</v>
      </c>
    </row>
    <row r="107" spans="2:19" s="1" customFormat="1" x14ac:dyDescent="0.25">
      <c r="B107" s="20" t="s">
        <v>274</v>
      </c>
      <c r="C107" s="21">
        <v>250</v>
      </c>
      <c r="D107" s="35" t="s">
        <v>156</v>
      </c>
      <c r="E107" s="32">
        <v>116</v>
      </c>
      <c r="F107" s="32">
        <v>90</v>
      </c>
      <c r="G107" s="32">
        <v>75</v>
      </c>
      <c r="H107" s="23">
        <f t="shared" si="21"/>
        <v>61.576466666666668</v>
      </c>
      <c r="I107" s="17">
        <f t="shared" si="20"/>
        <v>24.63058666666667</v>
      </c>
      <c r="J107" s="32">
        <v>188</v>
      </c>
      <c r="K107" s="32">
        <v>103</v>
      </c>
      <c r="L107" s="32">
        <v>194</v>
      </c>
      <c r="M107" s="16">
        <f t="shared" si="22"/>
        <v>106.27966666666666</v>
      </c>
      <c r="N107" s="17">
        <f t="shared" si="23"/>
        <v>42.511866666666663</v>
      </c>
      <c r="O107" s="32">
        <v>190</v>
      </c>
      <c r="P107" s="32">
        <v>105</v>
      </c>
      <c r="Q107" s="32">
        <v>192</v>
      </c>
      <c r="R107" s="16">
        <f t="shared" si="14"/>
        <v>106.71793333333335</v>
      </c>
      <c r="S107" s="17">
        <f t="shared" si="32"/>
        <v>42.687173333333341</v>
      </c>
    </row>
    <row r="108" spans="2:19" s="1" customFormat="1" x14ac:dyDescent="0.25">
      <c r="B108" s="20" t="s">
        <v>314</v>
      </c>
      <c r="C108" s="21">
        <v>160</v>
      </c>
      <c r="D108" s="24" t="s">
        <v>157</v>
      </c>
      <c r="E108" s="32">
        <v>25</v>
      </c>
      <c r="F108" s="32">
        <v>42</v>
      </c>
      <c r="G108" s="32">
        <v>54</v>
      </c>
      <c r="H108" s="23">
        <f t="shared" si="21"/>
        <v>26.515133333333335</v>
      </c>
      <c r="I108" s="17">
        <f t="shared" si="20"/>
        <v>16.571958333333335</v>
      </c>
      <c r="J108" s="32">
        <v>38</v>
      </c>
      <c r="K108" s="32">
        <v>49</v>
      </c>
      <c r="L108" s="32">
        <v>59</v>
      </c>
      <c r="M108" s="16">
        <f t="shared" si="22"/>
        <v>31.993466666666663</v>
      </c>
      <c r="N108" s="17">
        <f t="shared" si="23"/>
        <v>19.995916666666663</v>
      </c>
      <c r="O108" s="32">
        <v>38</v>
      </c>
      <c r="P108" s="32">
        <v>49</v>
      </c>
      <c r="Q108" s="32">
        <v>59</v>
      </c>
      <c r="R108" s="16">
        <f t="shared" si="14"/>
        <v>31.993466666666663</v>
      </c>
      <c r="S108" s="17">
        <f t="shared" si="32"/>
        <v>19.995916666666663</v>
      </c>
    </row>
    <row r="109" spans="2:19" s="1" customFormat="1" x14ac:dyDescent="0.25">
      <c r="B109" s="20" t="s">
        <v>313</v>
      </c>
      <c r="C109" s="21">
        <v>250</v>
      </c>
      <c r="D109" s="24" t="s">
        <v>268</v>
      </c>
      <c r="E109" s="32">
        <v>45</v>
      </c>
      <c r="F109" s="32">
        <v>32</v>
      </c>
      <c r="G109" s="32">
        <v>31</v>
      </c>
      <c r="H109" s="23">
        <v>0</v>
      </c>
      <c r="I109" s="17">
        <f t="shared" si="20"/>
        <v>0</v>
      </c>
      <c r="J109" s="32">
        <v>50</v>
      </c>
      <c r="K109" s="32">
        <v>37</v>
      </c>
      <c r="L109" s="32">
        <v>38</v>
      </c>
      <c r="M109" s="16">
        <f t="shared" si="22"/>
        <v>27.391666666666666</v>
      </c>
      <c r="N109" s="17">
        <f t="shared" si="23"/>
        <v>10.956666666666665</v>
      </c>
      <c r="O109" s="32">
        <v>45</v>
      </c>
      <c r="P109" s="32">
        <v>38</v>
      </c>
      <c r="Q109" s="32">
        <v>39</v>
      </c>
      <c r="R109" s="16">
        <f t="shared" si="14"/>
        <v>26.734266666666667</v>
      </c>
      <c r="S109" s="17">
        <f t="shared" si="32"/>
        <v>10.693706666666666</v>
      </c>
    </row>
    <row r="110" spans="2:19" s="1" customFormat="1" x14ac:dyDescent="0.25">
      <c r="B110" s="20" t="s">
        <v>258</v>
      </c>
      <c r="C110" s="21">
        <v>100</v>
      </c>
      <c r="D110" s="24" t="s">
        <v>157</v>
      </c>
      <c r="E110" s="32">
        <v>0</v>
      </c>
      <c r="F110" s="32">
        <v>0</v>
      </c>
      <c r="G110" s="32">
        <v>0</v>
      </c>
      <c r="H110" s="23">
        <v>0</v>
      </c>
      <c r="I110" s="17">
        <f t="shared" si="20"/>
        <v>0</v>
      </c>
      <c r="J110" s="32">
        <v>26</v>
      </c>
      <c r="K110" s="32">
        <v>38</v>
      </c>
      <c r="L110" s="32">
        <v>27</v>
      </c>
      <c r="M110" s="16">
        <f t="shared" si="22"/>
        <v>19.94113333333333</v>
      </c>
      <c r="N110" s="17">
        <f t="shared" si="23"/>
        <v>19.94113333333333</v>
      </c>
      <c r="O110" s="32">
        <v>28</v>
      </c>
      <c r="P110" s="32">
        <v>39</v>
      </c>
      <c r="Q110" s="32">
        <v>29</v>
      </c>
      <c r="R110" s="16">
        <f t="shared" si="14"/>
        <v>21.036799999999999</v>
      </c>
      <c r="S110" s="17">
        <f t="shared" si="32"/>
        <v>21.036799999999999</v>
      </c>
    </row>
    <row r="111" spans="2:19" s="1" customFormat="1" ht="17.25" customHeight="1" x14ac:dyDescent="0.25">
      <c r="B111" s="20" t="s">
        <v>259</v>
      </c>
      <c r="C111" s="21">
        <v>250</v>
      </c>
      <c r="D111" s="24" t="s">
        <v>260</v>
      </c>
      <c r="E111" s="32">
        <v>114</v>
      </c>
      <c r="F111" s="32">
        <v>19</v>
      </c>
      <c r="G111" s="32">
        <v>39</v>
      </c>
      <c r="H111" s="23">
        <v>16.873266666666666</v>
      </c>
      <c r="I111" s="17">
        <f t="shared" si="20"/>
        <v>6.7493066666666675</v>
      </c>
      <c r="J111" s="32">
        <v>95</v>
      </c>
      <c r="K111" s="32">
        <v>49</v>
      </c>
      <c r="L111" s="32">
        <v>52</v>
      </c>
      <c r="M111" s="16">
        <f t="shared" si="22"/>
        <v>42.950133333333326</v>
      </c>
      <c r="N111" s="17">
        <f t="shared" si="23"/>
        <v>17.18005333333333</v>
      </c>
      <c r="O111" s="32">
        <v>97</v>
      </c>
      <c r="P111" s="32">
        <v>47</v>
      </c>
      <c r="Q111" s="32">
        <v>52</v>
      </c>
      <c r="R111" s="16">
        <f t="shared" si="14"/>
        <v>42.950133333333326</v>
      </c>
      <c r="S111" s="17">
        <f t="shared" si="32"/>
        <v>17.18005333333333</v>
      </c>
    </row>
    <row r="112" spans="2:19" s="1" customFormat="1" x14ac:dyDescent="0.25">
      <c r="B112" s="20" t="s">
        <v>311</v>
      </c>
      <c r="C112" s="21">
        <v>160</v>
      </c>
      <c r="D112" s="48" t="s">
        <v>255</v>
      </c>
      <c r="E112" s="32">
        <v>0</v>
      </c>
      <c r="F112" s="32">
        <v>0</v>
      </c>
      <c r="G112" s="32">
        <v>0</v>
      </c>
      <c r="H112" s="23">
        <f t="shared" ref="H112" si="33">(E112+F112+G112)/3*0.38*1.73</f>
        <v>0</v>
      </c>
      <c r="I112" s="17">
        <f t="shared" ref="I112" si="34">(H112/C112*100)</f>
        <v>0</v>
      </c>
      <c r="J112" s="32">
        <v>18</v>
      </c>
      <c r="K112" s="32">
        <v>10</v>
      </c>
      <c r="L112" s="32">
        <v>15</v>
      </c>
      <c r="M112" s="16">
        <f t="shared" ref="M112" si="35">(J112+K112+L112)/3*0.38*1.73</f>
        <v>9.4227333333333334</v>
      </c>
      <c r="N112" s="17">
        <f t="shared" ref="N112" si="36">(M112/C112)*100</f>
        <v>5.8892083333333334</v>
      </c>
      <c r="O112" s="32">
        <v>10</v>
      </c>
      <c r="P112" s="32">
        <v>8</v>
      </c>
      <c r="Q112" s="32">
        <v>12</v>
      </c>
      <c r="R112" s="16">
        <f t="shared" si="14"/>
        <v>6.5739999999999998</v>
      </c>
      <c r="S112" s="17">
        <f t="shared" si="32"/>
        <v>4.1087499999999997</v>
      </c>
    </row>
    <row r="113" spans="2:19" s="1" customFormat="1" ht="15" customHeight="1" x14ac:dyDescent="0.25">
      <c r="B113" s="71" t="s">
        <v>74</v>
      </c>
      <c r="C113" s="11">
        <v>400</v>
      </c>
      <c r="D113" s="24" t="s">
        <v>180</v>
      </c>
      <c r="E113" s="32">
        <v>89</v>
      </c>
      <c r="F113" s="32">
        <v>72</v>
      </c>
      <c r="G113" s="32">
        <v>76</v>
      </c>
      <c r="H113" s="23">
        <f t="shared" ref="H113:H176" si="37">(E113+F113+G113)/3*0.38*1.73</f>
        <v>51.934599999999996</v>
      </c>
      <c r="I113" s="17">
        <f t="shared" si="20"/>
        <v>12.983649999999999</v>
      </c>
      <c r="J113" s="32">
        <v>122</v>
      </c>
      <c r="K113" s="32">
        <v>123</v>
      </c>
      <c r="L113" s="32">
        <v>88</v>
      </c>
      <c r="M113" s="16">
        <f t="shared" si="22"/>
        <v>72.971400000000003</v>
      </c>
      <c r="N113" s="17">
        <f t="shared" si="23"/>
        <v>18.242850000000001</v>
      </c>
      <c r="O113" s="32">
        <v>122</v>
      </c>
      <c r="P113" s="32">
        <v>124</v>
      </c>
      <c r="Q113" s="32">
        <v>91</v>
      </c>
      <c r="R113" s="16">
        <f t="shared" si="14"/>
        <v>73.84793333333333</v>
      </c>
      <c r="S113" s="17">
        <f t="shared" si="32"/>
        <v>18.461983333333333</v>
      </c>
    </row>
    <row r="114" spans="2:19" s="1" customFormat="1" x14ac:dyDescent="0.25">
      <c r="B114" s="71"/>
      <c r="C114" s="11">
        <v>315</v>
      </c>
      <c r="D114" s="24" t="s">
        <v>181</v>
      </c>
      <c r="E114" s="32">
        <v>0</v>
      </c>
      <c r="F114" s="32">
        <v>0</v>
      </c>
      <c r="G114" s="32">
        <v>0</v>
      </c>
      <c r="H114" s="23">
        <f t="shared" si="37"/>
        <v>0</v>
      </c>
      <c r="I114" s="17">
        <f t="shared" si="20"/>
        <v>0</v>
      </c>
      <c r="J114" s="31">
        <v>43</v>
      </c>
      <c r="K114" s="31">
        <v>41</v>
      </c>
      <c r="L114" s="31">
        <v>67</v>
      </c>
      <c r="M114" s="16">
        <f t="shared" si="22"/>
        <v>33.089133333333336</v>
      </c>
      <c r="N114" s="17">
        <f t="shared" si="23"/>
        <v>10.504486772486773</v>
      </c>
      <c r="O114" s="31">
        <v>45</v>
      </c>
      <c r="P114" s="31">
        <v>40</v>
      </c>
      <c r="Q114" s="31">
        <v>69</v>
      </c>
      <c r="R114" s="16">
        <f t="shared" si="14"/>
        <v>33.746533333333332</v>
      </c>
      <c r="S114" s="17">
        <f t="shared" si="32"/>
        <v>10.713185185185186</v>
      </c>
    </row>
    <row r="115" spans="2:19" s="1" customFormat="1" x14ac:dyDescent="0.25">
      <c r="B115" s="20" t="s">
        <v>315</v>
      </c>
      <c r="C115" s="21">
        <v>160</v>
      </c>
      <c r="D115" s="24" t="s">
        <v>182</v>
      </c>
      <c r="E115" s="32">
        <v>51</v>
      </c>
      <c r="F115" s="32">
        <v>35</v>
      </c>
      <c r="G115" s="32">
        <v>92</v>
      </c>
      <c r="H115" s="23">
        <f t="shared" si="37"/>
        <v>39.005733333333332</v>
      </c>
      <c r="I115" s="17">
        <f t="shared" si="20"/>
        <v>24.378583333333331</v>
      </c>
      <c r="J115" s="32">
        <v>90</v>
      </c>
      <c r="K115" s="32">
        <v>34</v>
      </c>
      <c r="L115" s="32">
        <v>55</v>
      </c>
      <c r="M115" s="16">
        <f t="shared" si="22"/>
        <v>39.224866666666664</v>
      </c>
      <c r="N115" s="17">
        <f t="shared" si="23"/>
        <v>24.515541666666664</v>
      </c>
      <c r="O115" s="32">
        <v>101</v>
      </c>
      <c r="P115" s="32">
        <v>65</v>
      </c>
      <c r="Q115" s="32">
        <v>176</v>
      </c>
      <c r="R115" s="16">
        <f t="shared" si="14"/>
        <v>74.943600000000004</v>
      </c>
      <c r="S115" s="17">
        <f t="shared" si="32"/>
        <v>46.839750000000002</v>
      </c>
    </row>
    <row r="116" spans="2:19" s="1" customFormat="1" x14ac:dyDescent="0.25">
      <c r="B116" s="20" t="s">
        <v>316</v>
      </c>
      <c r="C116" s="21">
        <v>160</v>
      </c>
      <c r="D116" s="24" t="s">
        <v>183</v>
      </c>
      <c r="E116" s="31">
        <v>82</v>
      </c>
      <c r="F116" s="31">
        <v>98</v>
      </c>
      <c r="G116" s="31">
        <v>70</v>
      </c>
      <c r="H116" s="23">
        <f t="shared" si="37"/>
        <v>54.783333333333331</v>
      </c>
      <c r="I116" s="17">
        <f t="shared" si="20"/>
        <v>34.239583333333336</v>
      </c>
      <c r="J116" s="31">
        <v>126</v>
      </c>
      <c r="K116" s="31">
        <v>134</v>
      </c>
      <c r="L116" s="31">
        <v>144</v>
      </c>
      <c r="M116" s="16">
        <f t="shared" si="22"/>
        <v>88.529866666666663</v>
      </c>
      <c r="N116" s="17">
        <f t="shared" si="23"/>
        <v>55.331166666666661</v>
      </c>
      <c r="O116" s="31">
        <v>131</v>
      </c>
      <c r="P116" s="31">
        <v>138</v>
      </c>
      <c r="Q116" s="31">
        <v>147</v>
      </c>
      <c r="R116" s="16">
        <f t="shared" si="14"/>
        <v>91.15946666666666</v>
      </c>
      <c r="S116" s="17">
        <f t="shared" si="32"/>
        <v>56.974666666666664</v>
      </c>
    </row>
    <row r="117" spans="2:19" s="1" customFormat="1" x14ac:dyDescent="0.25">
      <c r="B117" s="20" t="s">
        <v>75</v>
      </c>
      <c r="C117" s="21">
        <v>250</v>
      </c>
      <c r="D117" s="24" t="s">
        <v>182</v>
      </c>
      <c r="E117" s="32">
        <v>61</v>
      </c>
      <c r="F117" s="32">
        <v>64</v>
      </c>
      <c r="G117" s="32">
        <v>67</v>
      </c>
      <c r="H117" s="23">
        <f t="shared" si="37"/>
        <v>42.073599999999999</v>
      </c>
      <c r="I117" s="17">
        <f t="shared" si="20"/>
        <v>16.829439999999998</v>
      </c>
      <c r="J117" s="31">
        <v>75</v>
      </c>
      <c r="K117" s="31">
        <v>68</v>
      </c>
      <c r="L117" s="31">
        <v>56</v>
      </c>
      <c r="M117" s="16">
        <f t="shared" si="22"/>
        <v>43.607533333333329</v>
      </c>
      <c r="N117" s="17">
        <f t="shared" si="23"/>
        <v>17.443013333333333</v>
      </c>
      <c r="O117" s="31">
        <v>77</v>
      </c>
      <c r="P117" s="31">
        <v>71</v>
      </c>
      <c r="Q117" s="31">
        <v>54</v>
      </c>
      <c r="R117" s="16">
        <f t="shared" si="14"/>
        <v>44.264933333333332</v>
      </c>
      <c r="S117" s="17">
        <f t="shared" si="32"/>
        <v>17.705973333333333</v>
      </c>
    </row>
    <row r="118" spans="2:19" s="1" customFormat="1" x14ac:dyDescent="0.25">
      <c r="B118" s="20" t="s">
        <v>317</v>
      </c>
      <c r="C118" s="21">
        <v>630</v>
      </c>
      <c r="D118" s="24" t="s">
        <v>182</v>
      </c>
      <c r="E118" s="31">
        <v>13</v>
      </c>
      <c r="F118" s="31">
        <v>28</v>
      </c>
      <c r="G118" s="31">
        <v>16</v>
      </c>
      <c r="H118" s="23">
        <f t="shared" si="37"/>
        <v>12.490599999999999</v>
      </c>
      <c r="I118" s="17">
        <f t="shared" si="20"/>
        <v>1.9826349206349205</v>
      </c>
      <c r="J118" s="32">
        <v>28</v>
      </c>
      <c r="K118" s="32">
        <v>35</v>
      </c>
      <c r="L118" s="32">
        <v>13</v>
      </c>
      <c r="M118" s="16">
        <f t="shared" si="22"/>
        <v>16.654133333333334</v>
      </c>
      <c r="N118" s="17">
        <f t="shared" si="23"/>
        <v>2.6435132275132274</v>
      </c>
      <c r="O118" s="32">
        <v>15</v>
      </c>
      <c r="P118" s="32">
        <v>40</v>
      </c>
      <c r="Q118" s="32">
        <v>18</v>
      </c>
      <c r="R118" s="16">
        <f t="shared" si="14"/>
        <v>15.996733333333331</v>
      </c>
      <c r="S118" s="17">
        <f t="shared" si="32"/>
        <v>2.5391640211640207</v>
      </c>
    </row>
    <row r="119" spans="2:19" s="1" customFormat="1" x14ac:dyDescent="0.25">
      <c r="B119" s="20" t="s">
        <v>318</v>
      </c>
      <c r="C119" s="21">
        <v>250</v>
      </c>
      <c r="D119" s="24" t="s">
        <v>184</v>
      </c>
      <c r="E119" s="31"/>
      <c r="F119" s="31"/>
      <c r="G119" s="31"/>
      <c r="H119" s="23">
        <f t="shared" si="37"/>
        <v>0</v>
      </c>
      <c r="I119" s="17">
        <f t="shared" si="20"/>
        <v>0</v>
      </c>
      <c r="J119" s="32">
        <v>127</v>
      </c>
      <c r="K119" s="32">
        <v>122</v>
      </c>
      <c r="L119" s="32">
        <v>142</v>
      </c>
      <c r="M119" s="16">
        <f t="shared" si="22"/>
        <v>85.681133333333335</v>
      </c>
      <c r="N119" s="17">
        <f t="shared" si="23"/>
        <v>34.272453333333338</v>
      </c>
      <c r="O119" s="32">
        <v>133</v>
      </c>
      <c r="P119" s="32">
        <v>120</v>
      </c>
      <c r="Q119" s="32">
        <v>147</v>
      </c>
      <c r="R119" s="16">
        <f t="shared" si="14"/>
        <v>87.653333333333336</v>
      </c>
      <c r="S119" s="17">
        <f t="shared" si="32"/>
        <v>35.06133333333333</v>
      </c>
    </row>
    <row r="120" spans="2:19" s="1" customFormat="1" x14ac:dyDescent="0.25">
      <c r="B120" s="20" t="s">
        <v>319</v>
      </c>
      <c r="C120" s="21">
        <v>250</v>
      </c>
      <c r="D120" s="24" t="s">
        <v>187</v>
      </c>
      <c r="E120" s="32"/>
      <c r="F120" s="32"/>
      <c r="G120" s="32"/>
      <c r="H120" s="23">
        <f t="shared" si="37"/>
        <v>0</v>
      </c>
      <c r="I120" s="17">
        <f t="shared" si="20"/>
        <v>0</v>
      </c>
      <c r="J120" s="32">
        <v>146</v>
      </c>
      <c r="K120" s="32">
        <v>123</v>
      </c>
      <c r="L120" s="32">
        <v>87</v>
      </c>
      <c r="M120" s="16">
        <f t="shared" si="22"/>
        <v>78.011466666666664</v>
      </c>
      <c r="N120" s="17">
        <f t="shared" si="23"/>
        <v>31.204586666666668</v>
      </c>
      <c r="O120" s="32">
        <v>151</v>
      </c>
      <c r="P120" s="32">
        <v>119</v>
      </c>
      <c r="Q120" s="32">
        <v>92</v>
      </c>
      <c r="R120" s="16">
        <f t="shared" si="14"/>
        <v>79.326266666666669</v>
      </c>
      <c r="S120" s="17">
        <f t="shared" si="32"/>
        <v>31.73050666666667</v>
      </c>
    </row>
    <row r="121" spans="2:19" s="1" customFormat="1" x14ac:dyDescent="0.25">
      <c r="B121" s="20" t="s">
        <v>248</v>
      </c>
      <c r="C121" s="21">
        <v>250</v>
      </c>
      <c r="D121" s="24" t="s">
        <v>185</v>
      </c>
      <c r="E121" s="32">
        <v>115</v>
      </c>
      <c r="F121" s="32">
        <v>100</v>
      </c>
      <c r="G121" s="32">
        <v>104</v>
      </c>
      <c r="H121" s="23">
        <f t="shared" si="37"/>
        <v>69.903533333333328</v>
      </c>
      <c r="I121" s="17">
        <f t="shared" si="20"/>
        <v>27.961413333333329</v>
      </c>
      <c r="J121" s="32">
        <v>152</v>
      </c>
      <c r="K121" s="32">
        <v>88</v>
      </c>
      <c r="L121" s="32">
        <v>162</v>
      </c>
      <c r="M121" s="16">
        <f t="shared" si="22"/>
        <v>88.0916</v>
      </c>
      <c r="N121" s="17">
        <f t="shared" si="23"/>
        <v>35.236640000000001</v>
      </c>
      <c r="O121" s="32">
        <v>155</v>
      </c>
      <c r="P121" s="32">
        <v>90</v>
      </c>
      <c r="Q121" s="32">
        <v>159</v>
      </c>
      <c r="R121" s="16">
        <f t="shared" si="14"/>
        <v>88.529866666666663</v>
      </c>
      <c r="S121" s="17">
        <f t="shared" si="32"/>
        <v>35.411946666666665</v>
      </c>
    </row>
    <row r="122" spans="2:19" s="1" customFormat="1" x14ac:dyDescent="0.25">
      <c r="B122" s="20" t="s">
        <v>320</v>
      </c>
      <c r="C122" s="21">
        <v>250</v>
      </c>
      <c r="D122" s="24" t="s">
        <v>186</v>
      </c>
      <c r="E122" s="32"/>
      <c r="F122" s="32"/>
      <c r="G122" s="32"/>
      <c r="H122" s="23">
        <f t="shared" si="37"/>
        <v>0</v>
      </c>
      <c r="I122" s="17">
        <f t="shared" si="20"/>
        <v>0</v>
      </c>
      <c r="J122" s="32">
        <v>72</v>
      </c>
      <c r="K122" s="32">
        <v>62</v>
      </c>
      <c r="L122" s="32">
        <v>84</v>
      </c>
      <c r="M122" s="16">
        <f t="shared" si="22"/>
        <v>47.77106666666667</v>
      </c>
      <c r="N122" s="17">
        <f t="shared" si="23"/>
        <v>19.108426666666666</v>
      </c>
      <c r="O122" s="32">
        <v>77</v>
      </c>
      <c r="P122" s="32">
        <v>65</v>
      </c>
      <c r="Q122" s="32">
        <v>88</v>
      </c>
      <c r="R122" s="16">
        <f t="shared" si="14"/>
        <v>50.400666666666673</v>
      </c>
      <c r="S122" s="17">
        <f t="shared" si="32"/>
        <v>20.160266666666669</v>
      </c>
    </row>
    <row r="123" spans="2:19" s="1" customFormat="1" x14ac:dyDescent="0.25">
      <c r="B123" s="20" t="s">
        <v>76</v>
      </c>
      <c r="C123" s="21">
        <v>160</v>
      </c>
      <c r="D123" s="24" t="s">
        <v>184</v>
      </c>
      <c r="E123" s="32">
        <v>65</v>
      </c>
      <c r="F123" s="32">
        <v>44</v>
      </c>
      <c r="G123" s="32">
        <v>57</v>
      </c>
      <c r="H123" s="23">
        <f t="shared" si="37"/>
        <v>36.376133333333335</v>
      </c>
      <c r="I123" s="17">
        <f t="shared" si="20"/>
        <v>22.735083333333332</v>
      </c>
      <c r="J123" s="32">
        <v>139</v>
      </c>
      <c r="K123" s="32">
        <v>79</v>
      </c>
      <c r="L123" s="32">
        <v>129</v>
      </c>
      <c r="M123" s="16">
        <f t="shared" si="22"/>
        <v>76.039266666666663</v>
      </c>
      <c r="N123" s="17">
        <f t="shared" si="23"/>
        <v>47.524541666666664</v>
      </c>
      <c r="O123" s="32">
        <v>134</v>
      </c>
      <c r="P123" s="32">
        <v>79</v>
      </c>
      <c r="Q123" s="32">
        <v>129</v>
      </c>
      <c r="R123" s="16">
        <f t="shared" si="14"/>
        <v>74.943600000000004</v>
      </c>
      <c r="S123" s="17">
        <f t="shared" si="32"/>
        <v>46.839750000000002</v>
      </c>
    </row>
    <row r="124" spans="2:19" s="1" customFormat="1" x14ac:dyDescent="0.25">
      <c r="B124" s="20" t="s">
        <v>77</v>
      </c>
      <c r="C124" s="21">
        <v>250</v>
      </c>
      <c r="D124" s="24" t="s">
        <v>184</v>
      </c>
      <c r="E124" s="32"/>
      <c r="F124" s="32"/>
      <c r="G124" s="32"/>
      <c r="H124" s="23">
        <f t="shared" si="37"/>
        <v>0</v>
      </c>
      <c r="I124" s="17">
        <f t="shared" si="20"/>
        <v>0</v>
      </c>
      <c r="J124" s="32">
        <v>70</v>
      </c>
      <c r="K124" s="32">
        <v>30</v>
      </c>
      <c r="L124" s="32">
        <v>140</v>
      </c>
      <c r="M124" s="16">
        <f t="shared" si="22"/>
        <v>52.591999999999999</v>
      </c>
      <c r="N124" s="17">
        <f t="shared" si="23"/>
        <v>21.036799999999999</v>
      </c>
      <c r="O124" s="32">
        <v>69</v>
      </c>
      <c r="P124" s="32">
        <v>27</v>
      </c>
      <c r="Q124" s="32">
        <v>137</v>
      </c>
      <c r="R124" s="16">
        <f t="shared" si="14"/>
        <v>51.058066666666669</v>
      </c>
      <c r="S124" s="17">
        <f t="shared" si="32"/>
        <v>20.423226666666665</v>
      </c>
    </row>
    <row r="125" spans="2:19" s="1" customFormat="1" x14ac:dyDescent="0.25">
      <c r="B125" s="20" t="s">
        <v>226</v>
      </c>
      <c r="C125" s="21">
        <v>250</v>
      </c>
      <c r="D125" s="24" t="s">
        <v>184</v>
      </c>
      <c r="E125" s="32"/>
      <c r="F125" s="32"/>
      <c r="G125" s="32"/>
      <c r="H125" s="23">
        <f t="shared" si="37"/>
        <v>0</v>
      </c>
      <c r="I125" s="17">
        <f t="shared" si="20"/>
        <v>0</v>
      </c>
      <c r="J125" s="32">
        <v>69</v>
      </c>
      <c r="K125" s="32">
        <v>91</v>
      </c>
      <c r="L125" s="32">
        <v>83</v>
      </c>
      <c r="M125" s="16">
        <f t="shared" si="22"/>
        <v>53.249400000000001</v>
      </c>
      <c r="N125" s="17">
        <f t="shared" si="23"/>
        <v>21.299759999999999</v>
      </c>
      <c r="O125" s="32">
        <v>74</v>
      </c>
      <c r="P125" s="32">
        <v>90</v>
      </c>
      <c r="Q125" s="32">
        <v>78</v>
      </c>
      <c r="R125" s="16">
        <f t="shared" ref="R125:R190" si="38">(O125+P125+Q125)/3*0.38*1.73</f>
        <v>53.03026666666667</v>
      </c>
      <c r="S125" s="17">
        <f t="shared" si="32"/>
        <v>21.212106666666671</v>
      </c>
    </row>
    <row r="126" spans="2:19" s="1" customFormat="1" x14ac:dyDescent="0.25">
      <c r="B126" s="20" t="s">
        <v>78</v>
      </c>
      <c r="C126" s="21">
        <v>400</v>
      </c>
      <c r="D126" s="24" t="s">
        <v>11</v>
      </c>
      <c r="E126" s="32">
        <v>132</v>
      </c>
      <c r="F126" s="32">
        <v>79</v>
      </c>
      <c r="G126" s="32">
        <v>77</v>
      </c>
      <c r="H126" s="23">
        <f t="shared" si="37"/>
        <v>63.110400000000006</v>
      </c>
      <c r="I126" s="17">
        <f t="shared" si="20"/>
        <v>15.777600000000003</v>
      </c>
      <c r="J126" s="32">
        <v>179</v>
      </c>
      <c r="K126" s="32">
        <v>126</v>
      </c>
      <c r="L126" s="32">
        <v>171</v>
      </c>
      <c r="M126" s="16">
        <f t="shared" si="22"/>
        <v>104.30746666666666</v>
      </c>
      <c r="N126" s="17">
        <f t="shared" si="23"/>
        <v>26.076866666666664</v>
      </c>
      <c r="O126" s="32">
        <v>174</v>
      </c>
      <c r="P126" s="32">
        <v>121</v>
      </c>
      <c r="Q126" s="32">
        <v>164</v>
      </c>
      <c r="R126" s="16">
        <f t="shared" si="38"/>
        <v>100.5822</v>
      </c>
      <c r="S126" s="17">
        <f t="shared" si="32"/>
        <v>25.14555</v>
      </c>
    </row>
    <row r="127" spans="2:19" s="1" customFormat="1" x14ac:dyDescent="0.25">
      <c r="B127" s="20" t="s">
        <v>79</v>
      </c>
      <c r="C127" s="21">
        <v>160</v>
      </c>
      <c r="D127" s="24" t="s">
        <v>188</v>
      </c>
      <c r="E127" s="32">
        <v>29</v>
      </c>
      <c r="F127" s="32">
        <v>45</v>
      </c>
      <c r="G127" s="32">
        <v>35</v>
      </c>
      <c r="H127" s="23">
        <f t="shared" si="37"/>
        <v>23.885533333333335</v>
      </c>
      <c r="I127" s="17">
        <f t="shared" si="20"/>
        <v>14.928458333333333</v>
      </c>
      <c r="J127" s="32">
        <v>41</v>
      </c>
      <c r="K127" s="32">
        <v>103</v>
      </c>
      <c r="L127" s="32">
        <v>40</v>
      </c>
      <c r="M127" s="16">
        <f t="shared" si="22"/>
        <v>40.320533333333337</v>
      </c>
      <c r="N127" s="17">
        <f t="shared" si="23"/>
        <v>25.200333333333337</v>
      </c>
      <c r="O127" s="32">
        <v>43</v>
      </c>
      <c r="P127" s="32">
        <v>107</v>
      </c>
      <c r="Q127" s="32">
        <v>43</v>
      </c>
      <c r="R127" s="16">
        <f t="shared" si="38"/>
        <v>42.292733333333331</v>
      </c>
      <c r="S127" s="17">
        <f t="shared" si="32"/>
        <v>26.432958333333335</v>
      </c>
    </row>
    <row r="128" spans="2:19" s="1" customFormat="1" x14ac:dyDescent="0.25">
      <c r="B128" s="20" t="s">
        <v>80</v>
      </c>
      <c r="C128" s="21">
        <v>400</v>
      </c>
      <c r="D128" s="24" t="s">
        <v>184</v>
      </c>
      <c r="E128" s="32">
        <v>108</v>
      </c>
      <c r="F128" s="32">
        <v>102</v>
      </c>
      <c r="G128" s="32">
        <v>130</v>
      </c>
      <c r="H128" s="23">
        <f t="shared" si="37"/>
        <v>74.505333333333326</v>
      </c>
      <c r="I128" s="17">
        <f t="shared" si="20"/>
        <v>18.626333333333331</v>
      </c>
      <c r="J128" s="32">
        <v>127</v>
      </c>
      <c r="K128" s="32">
        <v>92</v>
      </c>
      <c r="L128" s="32">
        <v>134</v>
      </c>
      <c r="M128" s="16">
        <f t="shared" si="22"/>
        <v>77.354066666666668</v>
      </c>
      <c r="N128" s="17">
        <f t="shared" si="23"/>
        <v>19.338516666666667</v>
      </c>
      <c r="O128" s="32">
        <v>122</v>
      </c>
      <c r="P128" s="32">
        <v>87</v>
      </c>
      <c r="Q128" s="32">
        <v>129</v>
      </c>
      <c r="R128" s="16">
        <f t="shared" si="38"/>
        <v>74.067066666666662</v>
      </c>
      <c r="S128" s="17">
        <f t="shared" si="32"/>
        <v>18.516766666666665</v>
      </c>
    </row>
    <row r="129" spans="2:19" s="1" customFormat="1" x14ac:dyDescent="0.25">
      <c r="B129" s="20" t="s">
        <v>251</v>
      </c>
      <c r="C129" s="21">
        <v>250</v>
      </c>
      <c r="D129" s="24" t="s">
        <v>11</v>
      </c>
      <c r="E129" s="32"/>
      <c r="F129" s="32"/>
      <c r="G129" s="32"/>
      <c r="H129" s="23">
        <f t="shared" si="37"/>
        <v>0</v>
      </c>
      <c r="I129" s="17">
        <f t="shared" si="20"/>
        <v>0</v>
      </c>
      <c r="J129" s="32">
        <v>118</v>
      </c>
      <c r="K129" s="32">
        <v>102</v>
      </c>
      <c r="L129" s="32">
        <v>75</v>
      </c>
      <c r="M129" s="16">
        <f t="shared" si="22"/>
        <v>64.644333333333336</v>
      </c>
      <c r="N129" s="17">
        <f t="shared" si="23"/>
        <v>25.857733333333332</v>
      </c>
      <c r="O129" s="32">
        <v>118</v>
      </c>
      <c r="P129" s="32">
        <v>108</v>
      </c>
      <c r="Q129" s="32">
        <v>75</v>
      </c>
      <c r="R129" s="16">
        <f t="shared" si="38"/>
        <v>65.959133333333327</v>
      </c>
      <c r="S129" s="17">
        <f t="shared" si="32"/>
        <v>26.383653333333328</v>
      </c>
    </row>
    <row r="130" spans="2:19" s="1" customFormat="1" x14ac:dyDescent="0.25">
      <c r="B130" s="20" t="s">
        <v>271</v>
      </c>
      <c r="C130" s="21">
        <v>250</v>
      </c>
      <c r="D130" s="24" t="s">
        <v>11</v>
      </c>
      <c r="E130" s="32"/>
      <c r="F130" s="32"/>
      <c r="G130" s="32"/>
      <c r="H130" s="23">
        <f t="shared" si="37"/>
        <v>0</v>
      </c>
      <c r="I130" s="17">
        <f t="shared" si="20"/>
        <v>0</v>
      </c>
      <c r="J130" s="32">
        <v>129</v>
      </c>
      <c r="K130" s="32">
        <v>116</v>
      </c>
      <c r="L130" s="32">
        <v>182</v>
      </c>
      <c r="M130" s="16">
        <f t="shared" si="22"/>
        <v>93.569933333333339</v>
      </c>
      <c r="N130" s="17">
        <f t="shared" si="23"/>
        <v>37.427973333333334</v>
      </c>
      <c r="O130" s="32">
        <v>124</v>
      </c>
      <c r="P130" s="32">
        <v>111</v>
      </c>
      <c r="Q130" s="32">
        <v>177</v>
      </c>
      <c r="R130" s="16">
        <f t="shared" si="38"/>
        <v>90.282933333333332</v>
      </c>
      <c r="S130" s="17">
        <f t="shared" si="32"/>
        <v>36.113173333333329</v>
      </c>
    </row>
    <row r="131" spans="2:19" s="1" customFormat="1" x14ac:dyDescent="0.25">
      <c r="B131" s="20" t="s">
        <v>81</v>
      </c>
      <c r="C131" s="21">
        <v>250</v>
      </c>
      <c r="D131" s="24" t="s">
        <v>11</v>
      </c>
      <c r="E131" s="32"/>
      <c r="F131" s="32"/>
      <c r="G131" s="32"/>
      <c r="H131" s="23">
        <f t="shared" si="37"/>
        <v>0</v>
      </c>
      <c r="I131" s="17">
        <f t="shared" si="20"/>
        <v>0</v>
      </c>
      <c r="J131" s="32">
        <v>155</v>
      </c>
      <c r="K131" s="32">
        <v>138</v>
      </c>
      <c r="L131" s="32">
        <v>148</v>
      </c>
      <c r="M131" s="16">
        <f t="shared" si="22"/>
        <v>96.637799999999999</v>
      </c>
      <c r="N131" s="17">
        <f t="shared" si="23"/>
        <v>38.655119999999997</v>
      </c>
      <c r="O131" s="32">
        <v>150</v>
      </c>
      <c r="P131" s="32">
        <v>133</v>
      </c>
      <c r="Q131" s="32">
        <v>143</v>
      </c>
      <c r="R131" s="16">
        <f t="shared" si="38"/>
        <v>93.350800000000007</v>
      </c>
      <c r="S131" s="17">
        <f t="shared" si="32"/>
        <v>37.340320000000006</v>
      </c>
    </row>
    <row r="132" spans="2:19" s="1" customFormat="1" x14ac:dyDescent="0.25">
      <c r="B132" s="20" t="s">
        <v>321</v>
      </c>
      <c r="C132" s="21">
        <v>100</v>
      </c>
      <c r="D132" s="24" t="s">
        <v>11</v>
      </c>
      <c r="E132" s="32"/>
      <c r="F132" s="32"/>
      <c r="G132" s="32"/>
      <c r="H132" s="23">
        <f t="shared" si="37"/>
        <v>0</v>
      </c>
      <c r="I132" s="17">
        <f t="shared" si="20"/>
        <v>0</v>
      </c>
      <c r="J132" s="32">
        <v>1</v>
      </c>
      <c r="K132" s="32">
        <v>12</v>
      </c>
      <c r="L132" s="32">
        <v>3</v>
      </c>
      <c r="M132" s="16">
        <f t="shared" si="22"/>
        <v>3.5061333333333327</v>
      </c>
      <c r="N132" s="17">
        <f t="shared" si="23"/>
        <v>3.5061333333333327</v>
      </c>
      <c r="O132" s="32">
        <v>1</v>
      </c>
      <c r="P132" s="32">
        <v>8</v>
      </c>
      <c r="Q132" s="32">
        <v>2</v>
      </c>
      <c r="R132" s="16">
        <f t="shared" si="38"/>
        <v>2.4104666666666668</v>
      </c>
      <c r="S132" s="17">
        <f t="shared" si="32"/>
        <v>2.4104666666666668</v>
      </c>
    </row>
    <row r="133" spans="2:19" s="1" customFormat="1" x14ac:dyDescent="0.25">
      <c r="B133" s="20" t="s">
        <v>82</v>
      </c>
      <c r="C133" s="21">
        <v>250</v>
      </c>
      <c r="D133" s="24" t="s">
        <v>189</v>
      </c>
      <c r="E133" s="32"/>
      <c r="F133" s="32"/>
      <c r="G133" s="32"/>
      <c r="H133" s="23">
        <f t="shared" si="37"/>
        <v>0</v>
      </c>
      <c r="I133" s="17">
        <f t="shared" si="20"/>
        <v>0</v>
      </c>
      <c r="J133" s="31">
        <v>51</v>
      </c>
      <c r="K133" s="31">
        <v>19</v>
      </c>
      <c r="L133" s="31">
        <v>32</v>
      </c>
      <c r="M133" s="16">
        <f t="shared" si="22"/>
        <v>22.351600000000001</v>
      </c>
      <c r="N133" s="17">
        <f t="shared" si="23"/>
        <v>8.9406400000000019</v>
      </c>
      <c r="O133" s="31">
        <v>22</v>
      </c>
      <c r="P133" s="31">
        <v>11</v>
      </c>
      <c r="Q133" s="31">
        <v>10</v>
      </c>
      <c r="R133" s="16">
        <f t="shared" si="38"/>
        <v>9.4227333333333334</v>
      </c>
      <c r="S133" s="17">
        <f t="shared" si="32"/>
        <v>3.7690933333333336</v>
      </c>
    </row>
    <row r="134" spans="2:19" s="1" customFormat="1" x14ac:dyDescent="0.25">
      <c r="B134" s="71" t="s">
        <v>83</v>
      </c>
      <c r="C134" s="11">
        <v>630</v>
      </c>
      <c r="D134" s="24" t="s">
        <v>190</v>
      </c>
      <c r="E134" s="32"/>
      <c r="F134" s="32"/>
      <c r="G134" s="32"/>
      <c r="H134" s="23">
        <f t="shared" si="37"/>
        <v>0</v>
      </c>
      <c r="I134" s="17">
        <f t="shared" si="20"/>
        <v>0</v>
      </c>
      <c r="J134" s="31">
        <v>189</v>
      </c>
      <c r="K134" s="31">
        <v>185</v>
      </c>
      <c r="L134" s="31">
        <v>176</v>
      </c>
      <c r="M134" s="16">
        <f t="shared" si="22"/>
        <v>120.52333333333334</v>
      </c>
      <c r="N134" s="17">
        <f t="shared" si="23"/>
        <v>19.130687830687833</v>
      </c>
      <c r="O134" s="31">
        <v>152</v>
      </c>
      <c r="P134" s="31">
        <v>164</v>
      </c>
      <c r="Q134" s="31">
        <v>150</v>
      </c>
      <c r="R134" s="16">
        <f t="shared" si="38"/>
        <v>102.11613333333334</v>
      </c>
      <c r="S134" s="17">
        <f t="shared" si="32"/>
        <v>16.208910052910053</v>
      </c>
    </row>
    <row r="135" spans="2:19" s="1" customFormat="1" x14ac:dyDescent="0.25">
      <c r="B135" s="71"/>
      <c r="C135" s="11">
        <v>630</v>
      </c>
      <c r="D135" s="24" t="s">
        <v>166</v>
      </c>
      <c r="E135" s="31"/>
      <c r="F135" s="31"/>
      <c r="G135" s="31"/>
      <c r="H135" s="23">
        <f t="shared" si="37"/>
        <v>0</v>
      </c>
      <c r="I135" s="17">
        <f t="shared" si="20"/>
        <v>0</v>
      </c>
      <c r="J135" s="31">
        <v>210</v>
      </c>
      <c r="K135" s="31">
        <v>256</v>
      </c>
      <c r="L135" s="31">
        <v>201</v>
      </c>
      <c r="M135" s="16">
        <f t="shared" si="22"/>
        <v>146.16193333333334</v>
      </c>
      <c r="N135" s="17">
        <f t="shared" si="23"/>
        <v>23.200306878306879</v>
      </c>
      <c r="O135" s="31">
        <v>204</v>
      </c>
      <c r="P135" s="31">
        <v>242</v>
      </c>
      <c r="Q135" s="31">
        <v>201</v>
      </c>
      <c r="R135" s="16">
        <f t="shared" si="38"/>
        <v>141.77926666666667</v>
      </c>
      <c r="S135" s="17">
        <f t="shared" si="32"/>
        <v>22.504645502645502</v>
      </c>
    </row>
    <row r="136" spans="2:19" s="1" customFormat="1" x14ac:dyDescent="0.25">
      <c r="B136" s="71" t="s">
        <v>84</v>
      </c>
      <c r="C136" s="11">
        <v>630</v>
      </c>
      <c r="D136" s="24" t="s">
        <v>165</v>
      </c>
      <c r="E136" s="31"/>
      <c r="F136" s="31"/>
      <c r="G136" s="31"/>
      <c r="H136" s="23">
        <f t="shared" si="37"/>
        <v>0</v>
      </c>
      <c r="I136" s="17">
        <f t="shared" si="20"/>
        <v>0</v>
      </c>
      <c r="J136" s="31">
        <v>200</v>
      </c>
      <c r="K136" s="31">
        <v>175</v>
      </c>
      <c r="L136" s="31">
        <v>170</v>
      </c>
      <c r="M136" s="16">
        <f t="shared" si="22"/>
        <v>119.42766666666667</v>
      </c>
      <c r="N136" s="17">
        <f t="shared" si="23"/>
        <v>18.956772486772486</v>
      </c>
      <c r="O136" s="31">
        <v>150</v>
      </c>
      <c r="P136" s="31">
        <v>142</v>
      </c>
      <c r="Q136" s="31">
        <v>153</v>
      </c>
      <c r="R136" s="16">
        <f t="shared" si="38"/>
        <v>97.51433333333334</v>
      </c>
      <c r="S136" s="17">
        <f t="shared" si="32"/>
        <v>15.47846560846561</v>
      </c>
    </row>
    <row r="137" spans="2:19" s="1" customFormat="1" x14ac:dyDescent="0.25">
      <c r="B137" s="71"/>
      <c r="C137" s="11">
        <v>630</v>
      </c>
      <c r="D137" s="24" t="s">
        <v>72</v>
      </c>
      <c r="E137" s="31"/>
      <c r="F137" s="31"/>
      <c r="G137" s="31"/>
      <c r="H137" s="23">
        <f t="shared" si="37"/>
        <v>0</v>
      </c>
      <c r="I137" s="17">
        <f t="shared" si="20"/>
        <v>0</v>
      </c>
      <c r="J137" s="31">
        <v>43</v>
      </c>
      <c r="K137" s="31">
        <v>65</v>
      </c>
      <c r="L137" s="31">
        <v>44</v>
      </c>
      <c r="M137" s="16">
        <f t="shared" si="22"/>
        <v>33.308266666666668</v>
      </c>
      <c r="N137" s="17">
        <f t="shared" si="23"/>
        <v>5.2870264550264547</v>
      </c>
      <c r="O137" s="31">
        <v>38</v>
      </c>
      <c r="P137" s="31">
        <v>49</v>
      </c>
      <c r="Q137" s="31">
        <v>43</v>
      </c>
      <c r="R137" s="16">
        <f t="shared" si="38"/>
        <v>28.487333333333336</v>
      </c>
      <c r="S137" s="17">
        <f t="shared" si="32"/>
        <v>4.5217989417989424</v>
      </c>
    </row>
    <row r="138" spans="2:19" s="1" customFormat="1" x14ac:dyDescent="0.25">
      <c r="B138" s="20" t="s">
        <v>85</v>
      </c>
      <c r="C138" s="21">
        <v>250</v>
      </c>
      <c r="D138" s="24" t="s">
        <v>11</v>
      </c>
      <c r="E138" s="31"/>
      <c r="F138" s="31"/>
      <c r="G138" s="31"/>
      <c r="H138" s="23">
        <f t="shared" si="37"/>
        <v>0</v>
      </c>
      <c r="I138" s="17">
        <f t="shared" si="20"/>
        <v>0</v>
      </c>
      <c r="J138" s="32">
        <v>132</v>
      </c>
      <c r="K138" s="32">
        <v>174</v>
      </c>
      <c r="L138" s="32">
        <v>119</v>
      </c>
      <c r="M138" s="16">
        <f t="shared" si="22"/>
        <v>93.131666666666661</v>
      </c>
      <c r="N138" s="17">
        <f t="shared" si="23"/>
        <v>37.252666666666663</v>
      </c>
      <c r="O138" s="32">
        <v>108</v>
      </c>
      <c r="P138" s="32">
        <v>103</v>
      </c>
      <c r="Q138" s="32">
        <v>94</v>
      </c>
      <c r="R138" s="16">
        <f t="shared" si="38"/>
        <v>66.835666666666668</v>
      </c>
      <c r="S138" s="17">
        <f t="shared" ref="S138:S169" si="39">(R138/C138)*100</f>
        <v>26.734266666666667</v>
      </c>
    </row>
    <row r="139" spans="2:19" s="1" customFormat="1" x14ac:dyDescent="0.25">
      <c r="B139" s="20" t="s">
        <v>86</v>
      </c>
      <c r="C139" s="21">
        <v>250</v>
      </c>
      <c r="D139" s="24" t="s">
        <v>11</v>
      </c>
      <c r="E139" s="31">
        <v>62</v>
      </c>
      <c r="F139" s="31">
        <v>83</v>
      </c>
      <c r="G139" s="31">
        <v>63</v>
      </c>
      <c r="H139" s="23">
        <f t="shared" si="37"/>
        <v>45.57973333333333</v>
      </c>
      <c r="I139" s="17">
        <f t="shared" si="20"/>
        <v>18.231893333333332</v>
      </c>
      <c r="J139" s="32">
        <v>120</v>
      </c>
      <c r="K139" s="32">
        <v>148</v>
      </c>
      <c r="L139" s="32">
        <v>124</v>
      </c>
      <c r="M139" s="16">
        <f t="shared" si="22"/>
        <v>85.900266666666653</v>
      </c>
      <c r="N139" s="17">
        <f t="shared" si="23"/>
        <v>34.36010666666666</v>
      </c>
      <c r="O139" s="32">
        <v>115</v>
      </c>
      <c r="P139" s="32">
        <v>136</v>
      </c>
      <c r="Q139" s="32">
        <v>116</v>
      </c>
      <c r="R139" s="16">
        <f t="shared" si="38"/>
        <v>80.421933333333328</v>
      </c>
      <c r="S139" s="17">
        <f t="shared" si="39"/>
        <v>32.168773333333334</v>
      </c>
    </row>
    <row r="140" spans="2:19" s="1" customFormat="1" x14ac:dyDescent="0.25">
      <c r="B140" s="20" t="s">
        <v>87</v>
      </c>
      <c r="C140" s="21">
        <v>250</v>
      </c>
      <c r="D140" s="24" t="s">
        <v>11</v>
      </c>
      <c r="E140" s="32"/>
      <c r="F140" s="32"/>
      <c r="G140" s="32"/>
      <c r="H140" s="23">
        <f t="shared" si="37"/>
        <v>0</v>
      </c>
      <c r="I140" s="17">
        <f t="shared" ref="I140:I189" si="40">(H140/C140*100)</f>
        <v>0</v>
      </c>
      <c r="J140" s="32">
        <v>141</v>
      </c>
      <c r="K140" s="32">
        <v>134</v>
      </c>
      <c r="L140" s="32">
        <v>177</v>
      </c>
      <c r="M140" s="16">
        <f t="shared" si="22"/>
        <v>99.048266666666663</v>
      </c>
      <c r="N140" s="17">
        <f t="shared" si="23"/>
        <v>39.619306666666667</v>
      </c>
      <c r="O140" s="32">
        <v>127</v>
      </c>
      <c r="P140" s="32">
        <v>94</v>
      </c>
      <c r="Q140" s="32">
        <v>151</v>
      </c>
      <c r="R140" s="16">
        <f t="shared" si="38"/>
        <v>81.517600000000002</v>
      </c>
      <c r="S140" s="17">
        <f t="shared" si="39"/>
        <v>32.607039999999998</v>
      </c>
    </row>
    <row r="141" spans="2:19" s="1" customFormat="1" x14ac:dyDescent="0.25">
      <c r="B141" s="20" t="s">
        <v>322</v>
      </c>
      <c r="C141" s="21">
        <v>400</v>
      </c>
      <c r="D141" s="24" t="s">
        <v>191</v>
      </c>
      <c r="E141" s="32"/>
      <c r="F141" s="32"/>
      <c r="G141" s="32"/>
      <c r="H141" s="23">
        <f t="shared" si="37"/>
        <v>0</v>
      </c>
      <c r="I141" s="17">
        <f t="shared" si="40"/>
        <v>0</v>
      </c>
      <c r="J141" s="32">
        <v>317</v>
      </c>
      <c r="K141" s="32">
        <v>270</v>
      </c>
      <c r="L141" s="32">
        <v>325</v>
      </c>
      <c r="M141" s="16">
        <f t="shared" ref="M141:M203" si="41">(J141+K141+L141)/3*0.38*1.73</f>
        <v>199.84959999999998</v>
      </c>
      <c r="N141" s="17">
        <f t="shared" ref="N141:N203" si="42">(M141/C141)*100</f>
        <v>49.962399999999995</v>
      </c>
      <c r="O141" s="32">
        <v>247</v>
      </c>
      <c r="P141" s="32">
        <v>251</v>
      </c>
      <c r="Q141" s="32">
        <v>312</v>
      </c>
      <c r="R141" s="16">
        <f t="shared" si="38"/>
        <v>177.49799999999999</v>
      </c>
      <c r="S141" s="17">
        <f t="shared" si="39"/>
        <v>44.374499999999998</v>
      </c>
    </row>
    <row r="142" spans="2:19" s="1" customFormat="1" x14ac:dyDescent="0.25">
      <c r="B142" s="20" t="s">
        <v>88</v>
      </c>
      <c r="C142" s="21">
        <v>400</v>
      </c>
      <c r="D142" s="24" t="s">
        <v>192</v>
      </c>
      <c r="E142" s="32"/>
      <c r="F142" s="32"/>
      <c r="G142" s="32"/>
      <c r="H142" s="23">
        <f t="shared" si="37"/>
        <v>0</v>
      </c>
      <c r="I142" s="17">
        <f t="shared" si="40"/>
        <v>0</v>
      </c>
      <c r="J142" s="32">
        <v>90</v>
      </c>
      <c r="K142" s="32">
        <v>136</v>
      </c>
      <c r="L142" s="32">
        <v>138</v>
      </c>
      <c r="M142" s="16">
        <f t="shared" si="41"/>
        <v>79.764533333333318</v>
      </c>
      <c r="N142" s="17">
        <f t="shared" si="42"/>
        <v>19.94113333333333</v>
      </c>
      <c r="O142" s="32">
        <v>110</v>
      </c>
      <c r="P142" s="32">
        <v>80</v>
      </c>
      <c r="Q142" s="32">
        <v>140</v>
      </c>
      <c r="R142" s="16">
        <f t="shared" si="38"/>
        <v>72.313999999999993</v>
      </c>
      <c r="S142" s="17">
        <f t="shared" si="39"/>
        <v>18.078499999999998</v>
      </c>
    </row>
    <row r="143" spans="2:19" s="1" customFormat="1" x14ac:dyDescent="0.25">
      <c r="B143" s="20" t="s">
        <v>252</v>
      </c>
      <c r="C143" s="21">
        <v>250</v>
      </c>
      <c r="D143" s="24" t="s">
        <v>11</v>
      </c>
      <c r="E143" s="32"/>
      <c r="F143" s="32"/>
      <c r="G143" s="32"/>
      <c r="H143" s="23">
        <f t="shared" si="37"/>
        <v>0</v>
      </c>
      <c r="I143" s="17">
        <f t="shared" si="40"/>
        <v>0</v>
      </c>
      <c r="J143" s="32">
        <v>127</v>
      </c>
      <c r="K143" s="32">
        <v>79</v>
      </c>
      <c r="L143" s="32">
        <v>165</v>
      </c>
      <c r="M143" s="16">
        <f t="shared" si="41"/>
        <v>81.29846666666667</v>
      </c>
      <c r="N143" s="17">
        <f t="shared" si="42"/>
        <v>32.519386666666669</v>
      </c>
      <c r="O143" s="32">
        <v>97</v>
      </c>
      <c r="P143" s="32">
        <v>101</v>
      </c>
      <c r="Q143" s="32">
        <v>184</v>
      </c>
      <c r="R143" s="16">
        <f t="shared" si="38"/>
        <v>83.70893333333332</v>
      </c>
      <c r="S143" s="17">
        <f t="shared" si="39"/>
        <v>33.483573333333325</v>
      </c>
    </row>
    <row r="144" spans="2:19" s="1" customFormat="1" x14ac:dyDescent="0.25">
      <c r="B144" s="20" t="s">
        <v>133</v>
      </c>
      <c r="C144" s="21">
        <v>250</v>
      </c>
      <c r="D144" s="24" t="s">
        <v>11</v>
      </c>
      <c r="E144" s="32"/>
      <c r="F144" s="32"/>
      <c r="G144" s="32"/>
      <c r="H144" s="23">
        <f t="shared" si="37"/>
        <v>0</v>
      </c>
      <c r="I144" s="17">
        <f t="shared" si="40"/>
        <v>0</v>
      </c>
      <c r="J144" s="32">
        <v>122</v>
      </c>
      <c r="K144" s="32">
        <v>120</v>
      </c>
      <c r="L144" s="32">
        <v>152</v>
      </c>
      <c r="M144" s="16">
        <f t="shared" si="41"/>
        <v>86.338533333333345</v>
      </c>
      <c r="N144" s="17">
        <f t="shared" si="42"/>
        <v>34.535413333333338</v>
      </c>
      <c r="O144" s="32">
        <v>105</v>
      </c>
      <c r="P144" s="32">
        <v>118</v>
      </c>
      <c r="Q144" s="32">
        <v>90</v>
      </c>
      <c r="R144" s="16">
        <f t="shared" si="38"/>
        <v>68.588733333333337</v>
      </c>
      <c r="S144" s="17">
        <f t="shared" si="39"/>
        <v>27.435493333333334</v>
      </c>
    </row>
    <row r="145" spans="2:19" s="1" customFormat="1" x14ac:dyDescent="0.25">
      <c r="B145" s="20" t="s">
        <v>89</v>
      </c>
      <c r="C145" s="21">
        <v>400</v>
      </c>
      <c r="D145" s="24" t="s">
        <v>193</v>
      </c>
      <c r="E145" s="32"/>
      <c r="F145" s="32"/>
      <c r="G145" s="32"/>
      <c r="H145" s="23">
        <f t="shared" si="37"/>
        <v>0</v>
      </c>
      <c r="I145" s="17">
        <f t="shared" si="40"/>
        <v>0</v>
      </c>
      <c r="J145" s="31">
        <v>16</v>
      </c>
      <c r="K145" s="31">
        <v>105</v>
      </c>
      <c r="L145" s="31">
        <v>37</v>
      </c>
      <c r="M145" s="16">
        <f t="shared" si="41"/>
        <v>34.623066666666666</v>
      </c>
      <c r="N145" s="17">
        <f t="shared" si="42"/>
        <v>8.6557666666666666</v>
      </c>
      <c r="O145" s="31">
        <v>16</v>
      </c>
      <c r="P145" s="31">
        <v>87</v>
      </c>
      <c r="Q145" s="31">
        <v>32</v>
      </c>
      <c r="R145" s="16">
        <f t="shared" si="38"/>
        <v>29.583000000000002</v>
      </c>
      <c r="S145" s="17">
        <f t="shared" si="39"/>
        <v>7.3957500000000014</v>
      </c>
    </row>
    <row r="146" spans="2:19" s="1" customFormat="1" x14ac:dyDescent="0.25">
      <c r="B146" s="20" t="s">
        <v>90</v>
      </c>
      <c r="C146" s="21">
        <v>400</v>
      </c>
      <c r="D146" s="24" t="s">
        <v>72</v>
      </c>
      <c r="E146" s="32"/>
      <c r="F146" s="32"/>
      <c r="G146" s="32"/>
      <c r="H146" s="23">
        <f t="shared" si="37"/>
        <v>0</v>
      </c>
      <c r="I146" s="17">
        <f t="shared" si="40"/>
        <v>0</v>
      </c>
      <c r="J146" s="31">
        <v>194</v>
      </c>
      <c r="K146" s="31">
        <v>211</v>
      </c>
      <c r="L146" s="31">
        <v>181</v>
      </c>
      <c r="M146" s="16">
        <f t="shared" si="41"/>
        <v>128.41213333333334</v>
      </c>
      <c r="N146" s="17">
        <f t="shared" si="42"/>
        <v>32.103033333333336</v>
      </c>
      <c r="O146" s="31">
        <v>190</v>
      </c>
      <c r="P146" s="31">
        <v>202</v>
      </c>
      <c r="Q146" s="31">
        <v>202</v>
      </c>
      <c r="R146" s="16">
        <f t="shared" si="38"/>
        <v>130.1652</v>
      </c>
      <c r="S146" s="17">
        <f t="shared" si="39"/>
        <v>32.5413</v>
      </c>
    </row>
    <row r="147" spans="2:19" s="1" customFormat="1" x14ac:dyDescent="0.25">
      <c r="B147" s="20" t="s">
        <v>132</v>
      </c>
      <c r="C147" s="21">
        <v>250</v>
      </c>
      <c r="D147" s="24" t="s">
        <v>11</v>
      </c>
      <c r="E147" s="31"/>
      <c r="F147" s="31"/>
      <c r="G147" s="31"/>
      <c r="H147" s="23">
        <f t="shared" si="37"/>
        <v>0</v>
      </c>
      <c r="I147" s="17">
        <f t="shared" si="40"/>
        <v>0</v>
      </c>
      <c r="J147" s="32">
        <v>18</v>
      </c>
      <c r="K147" s="32">
        <v>25</v>
      </c>
      <c r="L147" s="32">
        <v>42</v>
      </c>
      <c r="M147" s="16">
        <f t="shared" si="41"/>
        <v>18.626333333333331</v>
      </c>
      <c r="N147" s="17">
        <f t="shared" si="42"/>
        <v>7.4505333333333326</v>
      </c>
      <c r="O147" s="32">
        <v>114</v>
      </c>
      <c r="P147" s="32">
        <v>105</v>
      </c>
      <c r="Q147" s="32">
        <v>57</v>
      </c>
      <c r="R147" s="16">
        <f t="shared" si="38"/>
        <v>60.480800000000002</v>
      </c>
      <c r="S147" s="17">
        <f t="shared" si="39"/>
        <v>24.192320000000002</v>
      </c>
    </row>
    <row r="148" spans="2:19" s="1" customFormat="1" x14ac:dyDescent="0.25">
      <c r="B148" s="20" t="s">
        <v>246</v>
      </c>
      <c r="C148" s="21">
        <v>250</v>
      </c>
      <c r="D148" s="24" t="s">
        <v>11</v>
      </c>
      <c r="E148" s="31"/>
      <c r="F148" s="31"/>
      <c r="G148" s="31"/>
      <c r="H148" s="23">
        <f t="shared" si="37"/>
        <v>0</v>
      </c>
      <c r="I148" s="17">
        <f t="shared" si="40"/>
        <v>0</v>
      </c>
      <c r="J148" s="31">
        <v>77</v>
      </c>
      <c r="K148" s="31">
        <v>115</v>
      </c>
      <c r="L148" s="31">
        <v>59</v>
      </c>
      <c r="M148" s="16">
        <f t="shared" si="41"/>
        <v>55.00246666666667</v>
      </c>
      <c r="N148" s="17">
        <f t="shared" si="42"/>
        <v>22.00098666666667</v>
      </c>
      <c r="O148" s="31">
        <v>95</v>
      </c>
      <c r="P148" s="31">
        <v>67</v>
      </c>
      <c r="Q148" s="31">
        <v>25</v>
      </c>
      <c r="R148" s="16">
        <f t="shared" si="38"/>
        <v>40.977933333333333</v>
      </c>
      <c r="S148" s="17">
        <f t="shared" si="39"/>
        <v>16.391173333333334</v>
      </c>
    </row>
    <row r="149" spans="2:19" s="1" customFormat="1" ht="15" customHeight="1" x14ac:dyDescent="0.25">
      <c r="B149" s="20" t="s">
        <v>245</v>
      </c>
      <c r="C149" s="21">
        <v>180</v>
      </c>
      <c r="D149" s="24" t="s">
        <v>11</v>
      </c>
      <c r="E149" s="32"/>
      <c r="F149" s="32"/>
      <c r="G149" s="32"/>
      <c r="H149" s="23">
        <f t="shared" si="37"/>
        <v>0</v>
      </c>
      <c r="I149" s="17">
        <f t="shared" si="40"/>
        <v>0</v>
      </c>
      <c r="J149" s="32">
        <v>79</v>
      </c>
      <c r="K149" s="32">
        <v>141</v>
      </c>
      <c r="L149" s="32">
        <v>140</v>
      </c>
      <c r="M149" s="16">
        <f t="shared" si="41"/>
        <v>78.888000000000005</v>
      </c>
      <c r="N149" s="17">
        <f t="shared" si="42"/>
        <v>43.826666666666668</v>
      </c>
      <c r="O149" s="32">
        <v>84</v>
      </c>
      <c r="P149" s="32">
        <v>143</v>
      </c>
      <c r="Q149" s="32">
        <v>132</v>
      </c>
      <c r="R149" s="16">
        <f t="shared" si="38"/>
        <v>78.668866666666673</v>
      </c>
      <c r="S149" s="17">
        <f t="shared" si="39"/>
        <v>43.704925925925927</v>
      </c>
    </row>
    <row r="150" spans="2:19" s="1" customFormat="1" x14ac:dyDescent="0.25">
      <c r="B150" s="20" t="s">
        <v>91</v>
      </c>
      <c r="C150" s="21">
        <v>250</v>
      </c>
      <c r="D150" s="24" t="s">
        <v>194</v>
      </c>
      <c r="E150" s="31"/>
      <c r="F150" s="31"/>
      <c r="G150" s="31"/>
      <c r="H150" s="23">
        <f t="shared" si="37"/>
        <v>0</v>
      </c>
      <c r="I150" s="17">
        <f t="shared" si="40"/>
        <v>0</v>
      </c>
      <c r="J150" s="32">
        <v>28</v>
      </c>
      <c r="K150" s="32">
        <v>28</v>
      </c>
      <c r="L150" s="32">
        <v>34</v>
      </c>
      <c r="M150" s="16">
        <f t="shared" si="41"/>
        <v>19.722000000000001</v>
      </c>
      <c r="N150" s="17">
        <f t="shared" si="42"/>
        <v>7.8887999999999998</v>
      </c>
      <c r="O150" s="32">
        <v>22</v>
      </c>
      <c r="P150" s="32">
        <v>22</v>
      </c>
      <c r="Q150" s="32">
        <v>28</v>
      </c>
      <c r="R150" s="16">
        <f t="shared" si="38"/>
        <v>15.777600000000001</v>
      </c>
      <c r="S150" s="17">
        <f t="shared" si="39"/>
        <v>6.3110400000000011</v>
      </c>
    </row>
    <row r="151" spans="2:19" s="1" customFormat="1" x14ac:dyDescent="0.25">
      <c r="B151" s="20" t="s">
        <v>323</v>
      </c>
      <c r="C151" s="21">
        <v>63</v>
      </c>
      <c r="D151" s="24" t="s">
        <v>247</v>
      </c>
      <c r="E151" s="32"/>
      <c r="F151" s="32"/>
      <c r="G151" s="32"/>
      <c r="H151" s="23">
        <f t="shared" si="37"/>
        <v>0</v>
      </c>
      <c r="I151" s="17">
        <f t="shared" si="40"/>
        <v>0</v>
      </c>
      <c r="J151" s="31">
        <v>29</v>
      </c>
      <c r="K151" s="31">
        <v>30</v>
      </c>
      <c r="L151" s="31">
        <v>34</v>
      </c>
      <c r="M151" s="16">
        <f t="shared" si="41"/>
        <v>20.3794</v>
      </c>
      <c r="N151" s="17">
        <f t="shared" si="42"/>
        <v>32.348253968253971</v>
      </c>
      <c r="O151" s="31">
        <v>9</v>
      </c>
      <c r="P151" s="31">
        <v>0</v>
      </c>
      <c r="Q151" s="31">
        <v>0</v>
      </c>
      <c r="R151" s="16">
        <f t="shared" si="38"/>
        <v>1.9722000000000002</v>
      </c>
      <c r="S151" s="17">
        <f t="shared" si="39"/>
        <v>3.1304761904761906</v>
      </c>
    </row>
    <row r="152" spans="2:19" s="1" customFormat="1" x14ac:dyDescent="0.25">
      <c r="B152" s="20" t="s">
        <v>229</v>
      </c>
      <c r="C152" s="21">
        <v>250</v>
      </c>
      <c r="D152" s="24" t="s">
        <v>230</v>
      </c>
      <c r="E152" s="32">
        <v>107</v>
      </c>
      <c r="F152" s="32">
        <v>130</v>
      </c>
      <c r="G152" s="32">
        <v>127</v>
      </c>
      <c r="H152" s="23">
        <f t="shared" si="37"/>
        <v>79.764533333333318</v>
      </c>
      <c r="I152" s="17">
        <f t="shared" si="40"/>
        <v>31.905813333333327</v>
      </c>
      <c r="J152" s="31">
        <v>98</v>
      </c>
      <c r="K152" s="31">
        <v>123</v>
      </c>
      <c r="L152" s="31">
        <v>95</v>
      </c>
      <c r="M152" s="16">
        <f t="shared" si="41"/>
        <v>69.246133333333333</v>
      </c>
      <c r="N152" s="17">
        <f t="shared" si="42"/>
        <v>27.698453333333333</v>
      </c>
      <c r="O152" s="31">
        <v>84</v>
      </c>
      <c r="P152" s="31">
        <v>102</v>
      </c>
      <c r="Q152" s="31">
        <v>86</v>
      </c>
      <c r="R152" s="16">
        <f t="shared" si="38"/>
        <v>59.604266666666668</v>
      </c>
      <c r="S152" s="17">
        <f t="shared" si="39"/>
        <v>23.841706666666667</v>
      </c>
    </row>
    <row r="153" spans="2:19" s="1" customFormat="1" x14ac:dyDescent="0.25">
      <c r="B153" s="20" t="s">
        <v>92</v>
      </c>
      <c r="C153" s="21">
        <v>63</v>
      </c>
      <c r="D153" s="24" t="s">
        <v>184</v>
      </c>
      <c r="E153" s="31"/>
      <c r="F153" s="31"/>
      <c r="G153" s="31"/>
      <c r="H153" s="23">
        <f t="shared" si="37"/>
        <v>0</v>
      </c>
      <c r="I153" s="17">
        <f t="shared" si="40"/>
        <v>0</v>
      </c>
      <c r="J153" s="31">
        <v>1</v>
      </c>
      <c r="K153" s="31">
        <v>15</v>
      </c>
      <c r="L153" s="31">
        <v>12</v>
      </c>
      <c r="M153" s="16">
        <f t="shared" si="41"/>
        <v>6.1357333333333335</v>
      </c>
      <c r="N153" s="17">
        <f t="shared" si="42"/>
        <v>9.7392592592592599</v>
      </c>
      <c r="O153" s="31">
        <v>8</v>
      </c>
      <c r="P153" s="31">
        <v>11</v>
      </c>
      <c r="Q153" s="31">
        <v>6</v>
      </c>
      <c r="R153" s="16">
        <f t="shared" si="38"/>
        <v>5.4783333333333335</v>
      </c>
      <c r="S153" s="17">
        <f t="shared" si="39"/>
        <v>8.6957671957671963</v>
      </c>
    </row>
    <row r="154" spans="2:19" s="1" customFormat="1" x14ac:dyDescent="0.25">
      <c r="B154" s="20" t="s">
        <v>324</v>
      </c>
      <c r="C154" s="21">
        <v>180</v>
      </c>
      <c r="D154" s="24" t="s">
        <v>195</v>
      </c>
      <c r="E154" s="31"/>
      <c r="F154" s="31"/>
      <c r="G154" s="31"/>
      <c r="H154" s="23">
        <f t="shared" si="37"/>
        <v>0</v>
      </c>
      <c r="I154" s="17">
        <f t="shared" si="40"/>
        <v>0</v>
      </c>
      <c r="J154" s="32">
        <v>86</v>
      </c>
      <c r="K154" s="32">
        <v>82</v>
      </c>
      <c r="L154" s="32">
        <v>74</v>
      </c>
      <c r="M154" s="16">
        <f t="shared" si="41"/>
        <v>53.03026666666667</v>
      </c>
      <c r="N154" s="17">
        <f t="shared" si="42"/>
        <v>29.461259259259258</v>
      </c>
      <c r="O154" s="32">
        <v>89</v>
      </c>
      <c r="P154" s="32">
        <v>76</v>
      </c>
      <c r="Q154" s="32">
        <v>54</v>
      </c>
      <c r="R154" s="16">
        <f t="shared" si="38"/>
        <v>47.990200000000002</v>
      </c>
      <c r="S154" s="17">
        <f t="shared" si="39"/>
        <v>26.661222222222225</v>
      </c>
    </row>
    <row r="155" spans="2:19" s="1" customFormat="1" x14ac:dyDescent="0.25">
      <c r="B155" s="20" t="s">
        <v>325</v>
      </c>
      <c r="C155" s="21">
        <v>400</v>
      </c>
      <c r="D155" s="24" t="s">
        <v>184</v>
      </c>
      <c r="E155" s="31"/>
      <c r="F155" s="31"/>
      <c r="G155" s="31"/>
      <c r="H155" s="23">
        <f t="shared" si="37"/>
        <v>0</v>
      </c>
      <c r="I155" s="17">
        <f t="shared" si="40"/>
        <v>0</v>
      </c>
      <c r="J155" s="32">
        <v>151</v>
      </c>
      <c r="K155" s="32">
        <v>88</v>
      </c>
      <c r="L155" s="32">
        <v>95</v>
      </c>
      <c r="M155" s="16">
        <f t="shared" si="41"/>
        <v>73.190533333333335</v>
      </c>
      <c r="N155" s="17">
        <f t="shared" si="42"/>
        <v>18.297633333333334</v>
      </c>
      <c r="O155" s="32">
        <v>147</v>
      </c>
      <c r="P155" s="32">
        <v>120</v>
      </c>
      <c r="Q155" s="32">
        <v>80</v>
      </c>
      <c r="R155" s="16">
        <f t="shared" si="38"/>
        <v>76.039266666666663</v>
      </c>
      <c r="S155" s="17">
        <f t="shared" si="39"/>
        <v>19.009816666666666</v>
      </c>
    </row>
    <row r="156" spans="2:19" s="1" customFormat="1" x14ac:dyDescent="0.25">
      <c r="B156" s="63" t="s">
        <v>326</v>
      </c>
      <c r="C156" s="21">
        <v>100</v>
      </c>
      <c r="D156" s="48" t="s">
        <v>327</v>
      </c>
      <c r="E156" s="32"/>
      <c r="F156" s="32"/>
      <c r="G156" s="32"/>
      <c r="H156" s="23">
        <f t="shared" ref="H156" si="43">(E156+F156+G156)/3*0.38*1.73</f>
        <v>0</v>
      </c>
      <c r="I156" s="17">
        <f t="shared" ref="I156" si="44">(H156/C156*100)</f>
        <v>0</v>
      </c>
      <c r="J156" s="32">
        <v>0</v>
      </c>
      <c r="K156" s="32">
        <v>0</v>
      </c>
      <c r="L156" s="32">
        <v>0</v>
      </c>
      <c r="M156" s="16">
        <f t="shared" ref="M156" si="45">(J156+K156+L156)/3*0.38*1.73</f>
        <v>0</v>
      </c>
      <c r="N156" s="17">
        <f t="shared" ref="N156" si="46">(M156/C156)*100</f>
        <v>0</v>
      </c>
      <c r="O156" s="32">
        <v>0</v>
      </c>
      <c r="P156" s="32">
        <v>0</v>
      </c>
      <c r="Q156" s="32">
        <v>0</v>
      </c>
      <c r="R156" s="16">
        <f t="shared" si="38"/>
        <v>0</v>
      </c>
      <c r="S156" s="17">
        <f t="shared" si="39"/>
        <v>0</v>
      </c>
    </row>
    <row r="157" spans="2:19" s="1" customFormat="1" x14ac:dyDescent="0.25">
      <c r="B157" s="64"/>
      <c r="C157" s="21">
        <v>100</v>
      </c>
      <c r="D157" s="24" t="s">
        <v>328</v>
      </c>
      <c r="E157" s="32"/>
      <c r="F157" s="32"/>
      <c r="G157" s="32"/>
      <c r="H157" s="23">
        <f t="shared" si="37"/>
        <v>0</v>
      </c>
      <c r="I157" s="17">
        <f t="shared" si="40"/>
        <v>0</v>
      </c>
      <c r="J157" s="32">
        <v>39</v>
      </c>
      <c r="K157" s="32">
        <v>47</v>
      </c>
      <c r="L157" s="32">
        <v>49</v>
      </c>
      <c r="M157" s="16">
        <f t="shared" si="41"/>
        <v>29.583000000000002</v>
      </c>
      <c r="N157" s="17">
        <f t="shared" si="42"/>
        <v>29.583000000000006</v>
      </c>
      <c r="O157" s="32">
        <v>38</v>
      </c>
      <c r="P157" s="32">
        <v>43</v>
      </c>
      <c r="Q157" s="32">
        <v>48</v>
      </c>
      <c r="R157" s="16">
        <f t="shared" si="38"/>
        <v>28.2682</v>
      </c>
      <c r="S157" s="17">
        <f t="shared" si="39"/>
        <v>28.2682</v>
      </c>
    </row>
    <row r="158" spans="2:19" s="1" customFormat="1" x14ac:dyDescent="0.25">
      <c r="B158" s="20" t="s">
        <v>93</v>
      </c>
      <c r="C158" s="21">
        <v>250</v>
      </c>
      <c r="D158" s="24" t="s">
        <v>227</v>
      </c>
      <c r="E158" s="32"/>
      <c r="F158" s="32"/>
      <c r="G158" s="32"/>
      <c r="H158" s="23">
        <f t="shared" si="37"/>
        <v>0</v>
      </c>
      <c r="I158" s="17">
        <f t="shared" si="40"/>
        <v>0</v>
      </c>
      <c r="J158" s="32">
        <v>131</v>
      </c>
      <c r="K158" s="32">
        <v>88</v>
      </c>
      <c r="L158" s="32">
        <v>95</v>
      </c>
      <c r="M158" s="16">
        <f t="shared" si="41"/>
        <v>68.807866666666669</v>
      </c>
      <c r="N158" s="17">
        <f t="shared" si="42"/>
        <v>27.523146666666669</v>
      </c>
      <c r="O158" s="32">
        <v>120</v>
      </c>
      <c r="P158" s="32">
        <v>115</v>
      </c>
      <c r="Q158" s="32">
        <v>102</v>
      </c>
      <c r="R158" s="16">
        <f t="shared" si="38"/>
        <v>73.84793333333333</v>
      </c>
      <c r="S158" s="17">
        <f t="shared" si="39"/>
        <v>29.539173333333331</v>
      </c>
    </row>
    <row r="159" spans="2:19" s="1" customFormat="1" x14ac:dyDescent="0.25">
      <c r="B159" s="20" t="s">
        <v>94</v>
      </c>
      <c r="C159" s="21">
        <v>160</v>
      </c>
      <c r="D159" s="24" t="s">
        <v>228</v>
      </c>
      <c r="E159" s="32"/>
      <c r="F159" s="32"/>
      <c r="G159" s="32"/>
      <c r="H159" s="23">
        <f t="shared" si="37"/>
        <v>0</v>
      </c>
      <c r="I159" s="17">
        <f t="shared" si="40"/>
        <v>0</v>
      </c>
      <c r="J159" s="32">
        <v>58</v>
      </c>
      <c r="K159" s="32">
        <v>26</v>
      </c>
      <c r="L159" s="32">
        <v>52</v>
      </c>
      <c r="M159" s="16">
        <f t="shared" si="41"/>
        <v>29.802133333333334</v>
      </c>
      <c r="N159" s="17">
        <f t="shared" si="42"/>
        <v>18.626333333333335</v>
      </c>
      <c r="O159" s="32">
        <v>24</v>
      </c>
      <c r="P159" s="32">
        <v>15</v>
      </c>
      <c r="Q159" s="32">
        <v>22</v>
      </c>
      <c r="R159" s="16">
        <f t="shared" si="38"/>
        <v>13.367133333333333</v>
      </c>
      <c r="S159" s="17">
        <f t="shared" si="39"/>
        <v>8.3544583333333335</v>
      </c>
    </row>
    <row r="160" spans="2:19" s="1" customFormat="1" x14ac:dyDescent="0.25">
      <c r="B160" s="20" t="s">
        <v>95</v>
      </c>
      <c r="C160" s="21">
        <v>250</v>
      </c>
      <c r="D160" s="24" t="s">
        <v>207</v>
      </c>
      <c r="E160" s="32"/>
      <c r="F160" s="32"/>
      <c r="G160" s="32"/>
      <c r="H160" s="23">
        <f t="shared" si="37"/>
        <v>0</v>
      </c>
      <c r="I160" s="17">
        <f t="shared" si="40"/>
        <v>0</v>
      </c>
      <c r="J160" s="32">
        <v>3</v>
      </c>
      <c r="K160" s="32">
        <v>3</v>
      </c>
      <c r="L160" s="32">
        <v>3</v>
      </c>
      <c r="M160" s="16">
        <f t="shared" si="41"/>
        <v>1.9722000000000002</v>
      </c>
      <c r="N160" s="17">
        <f t="shared" si="42"/>
        <v>0.78888000000000014</v>
      </c>
      <c r="O160" s="32">
        <v>3</v>
      </c>
      <c r="P160" s="32">
        <v>2.7</v>
      </c>
      <c r="Q160" s="32">
        <v>2.5</v>
      </c>
      <c r="R160" s="16">
        <f t="shared" si="38"/>
        <v>1.7968933333333332</v>
      </c>
      <c r="S160" s="17">
        <f t="shared" si="39"/>
        <v>0.71875733333333336</v>
      </c>
    </row>
    <row r="161" spans="2:19" s="1" customFormat="1" x14ac:dyDescent="0.25">
      <c r="B161" s="20" t="s">
        <v>96</v>
      </c>
      <c r="C161" s="21">
        <v>250</v>
      </c>
      <c r="D161" s="24" t="s">
        <v>256</v>
      </c>
      <c r="E161" s="32"/>
      <c r="F161" s="32"/>
      <c r="G161" s="32"/>
      <c r="H161" s="23">
        <f t="shared" si="37"/>
        <v>0</v>
      </c>
      <c r="I161" s="17">
        <f t="shared" si="40"/>
        <v>0</v>
      </c>
      <c r="J161" s="31">
        <v>24</v>
      </c>
      <c r="K161" s="31">
        <v>25</v>
      </c>
      <c r="L161" s="31">
        <v>23</v>
      </c>
      <c r="M161" s="16">
        <f t="shared" si="41"/>
        <v>15.777600000000001</v>
      </c>
      <c r="N161" s="17">
        <f t="shared" si="42"/>
        <v>6.3110400000000011</v>
      </c>
      <c r="O161" s="31">
        <v>18</v>
      </c>
      <c r="P161" s="31">
        <v>22</v>
      </c>
      <c r="Q161" s="31">
        <v>21</v>
      </c>
      <c r="R161" s="16">
        <f t="shared" si="38"/>
        <v>13.367133333333333</v>
      </c>
      <c r="S161" s="17">
        <f t="shared" si="39"/>
        <v>5.3468533333333328</v>
      </c>
    </row>
    <row r="162" spans="2:19" s="1" customFormat="1" x14ac:dyDescent="0.25">
      <c r="B162" s="20" t="s">
        <v>97</v>
      </c>
      <c r="C162" s="21">
        <v>160</v>
      </c>
      <c r="D162" s="24" t="s">
        <v>237</v>
      </c>
      <c r="E162" s="32"/>
      <c r="F162" s="32"/>
      <c r="G162" s="32"/>
      <c r="H162" s="17">
        <f t="shared" si="37"/>
        <v>0</v>
      </c>
      <c r="I162" s="17">
        <f t="shared" si="40"/>
        <v>0</v>
      </c>
      <c r="J162" s="32">
        <v>31.3</v>
      </c>
      <c r="K162" s="32">
        <v>0.4</v>
      </c>
      <c r="L162" s="32">
        <v>0</v>
      </c>
      <c r="M162" s="16">
        <f t="shared" si="41"/>
        <v>6.9465266666666672</v>
      </c>
      <c r="N162" s="17">
        <f t="shared" si="42"/>
        <v>4.3415791666666665</v>
      </c>
      <c r="O162" s="32">
        <v>24</v>
      </c>
      <c r="P162" s="32">
        <v>0.2</v>
      </c>
      <c r="Q162" s="32">
        <v>0</v>
      </c>
      <c r="R162" s="16">
        <f t="shared" si="38"/>
        <v>5.3030266666666668</v>
      </c>
      <c r="S162" s="17">
        <f t="shared" si="39"/>
        <v>3.3143916666666668</v>
      </c>
    </row>
    <row r="163" spans="2:19" s="1" customFormat="1" x14ac:dyDescent="0.25">
      <c r="B163" s="20" t="s">
        <v>329</v>
      </c>
      <c r="C163" s="21">
        <v>400</v>
      </c>
      <c r="D163" s="24" t="s">
        <v>198</v>
      </c>
      <c r="E163" s="32">
        <v>10.6</v>
      </c>
      <c r="F163" s="32">
        <v>14.5</v>
      </c>
      <c r="G163" s="32">
        <v>11.5</v>
      </c>
      <c r="H163" s="23">
        <f t="shared" si="37"/>
        <v>8.0202799999999996</v>
      </c>
      <c r="I163" s="17">
        <f t="shared" si="40"/>
        <v>2.0050699999999999</v>
      </c>
      <c r="J163" s="32">
        <v>20.9</v>
      </c>
      <c r="K163" s="32">
        <v>24.9</v>
      </c>
      <c r="L163" s="32">
        <v>24.1</v>
      </c>
      <c r="M163" s="16">
        <f t="shared" si="41"/>
        <v>15.317420000000002</v>
      </c>
      <c r="N163" s="17">
        <f t="shared" si="42"/>
        <v>3.8293550000000001</v>
      </c>
      <c r="O163" s="32">
        <v>17</v>
      </c>
      <c r="P163" s="32">
        <v>23.3</v>
      </c>
      <c r="Q163" s="32">
        <v>19.8</v>
      </c>
      <c r="R163" s="16">
        <f t="shared" si="38"/>
        <v>13.169913333333332</v>
      </c>
      <c r="S163" s="17">
        <f t="shared" si="39"/>
        <v>3.2924783333333334</v>
      </c>
    </row>
    <row r="164" spans="2:19" s="1" customFormat="1" ht="13.5" customHeight="1" x14ac:dyDescent="0.25">
      <c r="B164" s="20" t="s">
        <v>98</v>
      </c>
      <c r="C164" s="21">
        <v>63</v>
      </c>
      <c r="D164" s="24" t="s">
        <v>238</v>
      </c>
      <c r="E164" s="32">
        <v>5</v>
      </c>
      <c r="F164" s="32">
        <v>5</v>
      </c>
      <c r="G164" s="32">
        <v>3</v>
      </c>
      <c r="H164" s="23">
        <f t="shared" si="37"/>
        <v>2.8487333333333331</v>
      </c>
      <c r="I164" s="17">
        <f t="shared" si="40"/>
        <v>4.5217989417989415</v>
      </c>
      <c r="J164" s="31">
        <v>30</v>
      </c>
      <c r="K164" s="31">
        <v>4</v>
      </c>
      <c r="L164" s="31">
        <v>8</v>
      </c>
      <c r="M164" s="16">
        <f t="shared" si="41"/>
        <v>9.2035999999999998</v>
      </c>
      <c r="N164" s="17">
        <f t="shared" si="42"/>
        <v>14.608888888888888</v>
      </c>
      <c r="O164" s="31">
        <v>21</v>
      </c>
      <c r="P164" s="31">
        <v>3</v>
      </c>
      <c r="Q164" s="31">
        <v>5</v>
      </c>
      <c r="R164" s="16">
        <f t="shared" si="38"/>
        <v>6.3548666666666662</v>
      </c>
      <c r="S164" s="17">
        <f t="shared" si="39"/>
        <v>10.087089947089947</v>
      </c>
    </row>
    <row r="165" spans="2:19" s="1" customFormat="1" x14ac:dyDescent="0.25">
      <c r="B165" s="20" t="s">
        <v>330</v>
      </c>
      <c r="C165" s="21">
        <v>100</v>
      </c>
      <c r="D165" s="24" t="s">
        <v>239</v>
      </c>
      <c r="E165" s="32">
        <v>4.2</v>
      </c>
      <c r="F165" s="32">
        <v>4.3</v>
      </c>
      <c r="G165" s="32">
        <v>4.5</v>
      </c>
      <c r="H165" s="23">
        <f t="shared" si="37"/>
        <v>2.8487333333333331</v>
      </c>
      <c r="I165" s="17">
        <f t="shared" si="40"/>
        <v>2.8487333333333331</v>
      </c>
      <c r="J165" s="32">
        <v>0</v>
      </c>
      <c r="K165" s="32">
        <v>0</v>
      </c>
      <c r="L165" s="32">
        <v>0</v>
      </c>
      <c r="M165" s="16">
        <f t="shared" si="41"/>
        <v>0</v>
      </c>
      <c r="N165" s="17">
        <f t="shared" si="42"/>
        <v>0</v>
      </c>
      <c r="O165" s="32">
        <v>5.9</v>
      </c>
      <c r="P165" s="32">
        <v>6</v>
      </c>
      <c r="Q165" s="32">
        <v>6.1</v>
      </c>
      <c r="R165" s="16">
        <f t="shared" si="38"/>
        <v>3.9444000000000004</v>
      </c>
      <c r="S165" s="17">
        <f t="shared" si="39"/>
        <v>3.9444000000000008</v>
      </c>
    </row>
    <row r="166" spans="2:19" s="1" customFormat="1" x14ac:dyDescent="0.25">
      <c r="B166" s="20" t="s">
        <v>99</v>
      </c>
      <c r="C166" s="21">
        <v>160</v>
      </c>
      <c r="D166" s="24" t="s">
        <v>244</v>
      </c>
      <c r="E166" s="31">
        <v>10</v>
      </c>
      <c r="F166" s="31">
        <v>12</v>
      </c>
      <c r="G166" s="31">
        <v>6</v>
      </c>
      <c r="H166" s="23">
        <f t="shared" si="37"/>
        <v>6.1357333333333335</v>
      </c>
      <c r="I166" s="17">
        <f t="shared" si="40"/>
        <v>3.8348333333333331</v>
      </c>
      <c r="J166" s="32">
        <v>11.8</v>
      </c>
      <c r="K166" s="32">
        <v>17.600000000000001</v>
      </c>
      <c r="L166" s="32">
        <v>9.4</v>
      </c>
      <c r="M166" s="16">
        <f t="shared" si="41"/>
        <v>8.5023733333333347</v>
      </c>
      <c r="N166" s="17">
        <f t="shared" si="42"/>
        <v>5.3139833333333346</v>
      </c>
      <c r="O166" s="32">
        <v>11.8</v>
      </c>
      <c r="P166" s="32">
        <v>15.2</v>
      </c>
      <c r="Q166" s="32">
        <v>8.1</v>
      </c>
      <c r="R166" s="16">
        <f t="shared" si="38"/>
        <v>7.691580000000001</v>
      </c>
      <c r="S166" s="17">
        <f t="shared" si="39"/>
        <v>4.8072375000000012</v>
      </c>
    </row>
    <row r="167" spans="2:19" s="1" customFormat="1" x14ac:dyDescent="0.25">
      <c r="B167" s="20" t="s">
        <v>100</v>
      </c>
      <c r="C167" s="21">
        <v>250</v>
      </c>
      <c r="D167" s="24" t="s">
        <v>240</v>
      </c>
      <c r="E167" s="32">
        <v>0.2</v>
      </c>
      <c r="F167" s="32">
        <v>0</v>
      </c>
      <c r="G167" s="32">
        <v>1.5</v>
      </c>
      <c r="H167" s="23">
        <f t="shared" si="37"/>
        <v>0.37252666666666662</v>
      </c>
      <c r="I167" s="17">
        <f t="shared" si="40"/>
        <v>0.14901066666666665</v>
      </c>
      <c r="J167" s="32">
        <v>1.7</v>
      </c>
      <c r="K167" s="32">
        <v>1.9</v>
      </c>
      <c r="L167" s="32">
        <v>1.2</v>
      </c>
      <c r="M167" s="16">
        <f t="shared" si="41"/>
        <v>1.0518399999999999</v>
      </c>
      <c r="N167" s="17">
        <f t="shared" si="42"/>
        <v>0.42073599999999994</v>
      </c>
      <c r="O167" s="32">
        <v>1.8</v>
      </c>
      <c r="P167" s="32">
        <v>0.4</v>
      </c>
      <c r="Q167" s="32">
        <v>0.6</v>
      </c>
      <c r="R167" s="16">
        <f t="shared" si="38"/>
        <v>0.61357333333333341</v>
      </c>
      <c r="S167" s="17">
        <f t="shared" si="39"/>
        <v>0.24542933333333339</v>
      </c>
    </row>
    <row r="168" spans="2:19" s="1" customFormat="1" x14ac:dyDescent="0.25">
      <c r="B168" s="20" t="s">
        <v>101</v>
      </c>
      <c r="C168" s="21">
        <v>250</v>
      </c>
      <c r="D168" s="24" t="s">
        <v>243</v>
      </c>
      <c r="E168" s="32">
        <v>1.4</v>
      </c>
      <c r="F168" s="32">
        <v>3.2</v>
      </c>
      <c r="G168" s="32">
        <v>3.5</v>
      </c>
      <c r="H168" s="23">
        <f t="shared" si="37"/>
        <v>1.7749799999999996</v>
      </c>
      <c r="I168" s="17">
        <f t="shared" si="40"/>
        <v>0.70999199999999985</v>
      </c>
      <c r="J168" s="32">
        <v>1.6</v>
      </c>
      <c r="K168" s="32">
        <v>3.5</v>
      </c>
      <c r="L168" s="32">
        <v>3.7</v>
      </c>
      <c r="M168" s="16">
        <f t="shared" si="41"/>
        <v>1.9283733333333333</v>
      </c>
      <c r="N168" s="17">
        <f t="shared" si="42"/>
        <v>0.77134933333333333</v>
      </c>
      <c r="O168" s="32">
        <v>1.8</v>
      </c>
      <c r="P168" s="32">
        <v>3.2</v>
      </c>
      <c r="Q168" s="32">
        <v>3.9</v>
      </c>
      <c r="R168" s="16">
        <f t="shared" si="38"/>
        <v>1.9502866666666665</v>
      </c>
      <c r="S168" s="17">
        <f t="shared" si="39"/>
        <v>0.78011466666666662</v>
      </c>
    </row>
    <row r="169" spans="2:19" s="1" customFormat="1" x14ac:dyDescent="0.25">
      <c r="B169" s="20" t="s">
        <v>331</v>
      </c>
      <c r="C169" s="21">
        <v>63</v>
      </c>
      <c r="D169" s="24" t="s">
        <v>241</v>
      </c>
      <c r="E169" s="32">
        <v>0</v>
      </c>
      <c r="F169" s="32">
        <v>0</v>
      </c>
      <c r="G169" s="32">
        <v>0</v>
      </c>
      <c r="H169" s="23">
        <f t="shared" si="37"/>
        <v>0</v>
      </c>
      <c r="I169" s="17">
        <f t="shared" si="40"/>
        <v>0</v>
      </c>
      <c r="J169" s="32">
        <v>4</v>
      </c>
      <c r="K169" s="32">
        <v>4.2</v>
      </c>
      <c r="L169" s="32">
        <v>4.2</v>
      </c>
      <c r="M169" s="16">
        <f t="shared" si="41"/>
        <v>2.7172533333333329</v>
      </c>
      <c r="N169" s="17">
        <f t="shared" si="42"/>
        <v>4.3131005291005282</v>
      </c>
      <c r="O169" s="32">
        <v>0</v>
      </c>
      <c r="P169" s="32">
        <v>0</v>
      </c>
      <c r="Q169" s="32">
        <v>0</v>
      </c>
      <c r="R169" s="16">
        <f t="shared" si="38"/>
        <v>0</v>
      </c>
      <c r="S169" s="17">
        <f t="shared" si="39"/>
        <v>0</v>
      </c>
    </row>
    <row r="170" spans="2:19" s="1" customFormat="1" x14ac:dyDescent="0.25">
      <c r="B170" s="20" t="s">
        <v>102</v>
      </c>
      <c r="C170" s="21">
        <v>400</v>
      </c>
      <c r="D170" s="24" t="s">
        <v>199</v>
      </c>
      <c r="E170" s="32">
        <v>10</v>
      </c>
      <c r="F170" s="32">
        <v>4</v>
      </c>
      <c r="G170" s="32">
        <v>9</v>
      </c>
      <c r="H170" s="23">
        <f t="shared" si="37"/>
        <v>5.0400666666666671</v>
      </c>
      <c r="I170" s="17">
        <f t="shared" si="40"/>
        <v>1.2600166666666668</v>
      </c>
      <c r="J170" s="32">
        <v>27</v>
      </c>
      <c r="K170" s="32">
        <v>8</v>
      </c>
      <c r="L170" s="32">
        <v>12</v>
      </c>
      <c r="M170" s="16">
        <f t="shared" si="41"/>
        <v>10.299266666666666</v>
      </c>
      <c r="N170" s="17">
        <f t="shared" si="42"/>
        <v>2.5748166666666665</v>
      </c>
      <c r="O170" s="32">
        <v>19</v>
      </c>
      <c r="P170" s="32">
        <v>7</v>
      </c>
      <c r="Q170" s="32">
        <v>11</v>
      </c>
      <c r="R170" s="16">
        <f t="shared" si="38"/>
        <v>8.1079333333333334</v>
      </c>
      <c r="S170" s="17">
        <f t="shared" ref="S170:S201" si="47">(R170/C170)*100</f>
        <v>2.0269833333333334</v>
      </c>
    </row>
    <row r="171" spans="2:19" s="1" customFormat="1" x14ac:dyDescent="0.25">
      <c r="B171" s="20" t="s">
        <v>103</v>
      </c>
      <c r="C171" s="21">
        <v>250</v>
      </c>
      <c r="D171" s="24" t="s">
        <v>242</v>
      </c>
      <c r="E171" s="32">
        <v>4</v>
      </c>
      <c r="F171" s="32">
        <v>2</v>
      </c>
      <c r="G171" s="32">
        <v>3</v>
      </c>
      <c r="H171" s="23">
        <f t="shared" si="37"/>
        <v>1.9722000000000002</v>
      </c>
      <c r="I171" s="17">
        <f t="shared" si="40"/>
        <v>0.78888000000000014</v>
      </c>
      <c r="J171" s="32">
        <v>10</v>
      </c>
      <c r="K171" s="32">
        <v>5</v>
      </c>
      <c r="L171" s="32">
        <v>13</v>
      </c>
      <c r="M171" s="16">
        <f t="shared" si="41"/>
        <v>6.1357333333333335</v>
      </c>
      <c r="N171" s="17">
        <f t="shared" si="42"/>
        <v>2.4542933333333332</v>
      </c>
      <c r="O171" s="32">
        <v>10</v>
      </c>
      <c r="P171" s="32">
        <v>4</v>
      </c>
      <c r="Q171" s="32">
        <v>12</v>
      </c>
      <c r="R171" s="16">
        <f t="shared" si="38"/>
        <v>5.6974666666666662</v>
      </c>
      <c r="S171" s="17">
        <f t="shared" si="47"/>
        <v>2.2789866666666665</v>
      </c>
    </row>
    <row r="172" spans="2:19" s="1" customFormat="1" x14ac:dyDescent="0.25">
      <c r="B172" s="20" t="s">
        <v>104</v>
      </c>
      <c r="C172" s="21">
        <v>160</v>
      </c>
      <c r="D172" s="24" t="s">
        <v>200</v>
      </c>
      <c r="E172" s="32">
        <v>16</v>
      </c>
      <c r="F172" s="32">
        <v>12</v>
      </c>
      <c r="G172" s="32">
        <v>15</v>
      </c>
      <c r="H172" s="23">
        <f t="shared" si="37"/>
        <v>9.4227333333333334</v>
      </c>
      <c r="I172" s="17">
        <f t="shared" si="40"/>
        <v>5.8892083333333334</v>
      </c>
      <c r="J172" s="32">
        <v>0.1</v>
      </c>
      <c r="K172" s="32">
        <v>0.3</v>
      </c>
      <c r="L172" s="32">
        <v>0.5</v>
      </c>
      <c r="M172" s="16">
        <f t="shared" si="41"/>
        <v>0.19721999999999998</v>
      </c>
      <c r="N172" s="17">
        <f t="shared" si="42"/>
        <v>0.12326249999999998</v>
      </c>
      <c r="O172" s="32">
        <v>0.2</v>
      </c>
      <c r="P172" s="32">
        <v>0.3</v>
      </c>
      <c r="Q172" s="32">
        <v>0.2</v>
      </c>
      <c r="R172" s="16">
        <f t="shared" si="38"/>
        <v>0.15339333333333333</v>
      </c>
      <c r="S172" s="17">
        <f t="shared" si="47"/>
        <v>9.5870833333333336E-2</v>
      </c>
    </row>
    <row r="173" spans="2:19" s="1" customFormat="1" x14ac:dyDescent="0.25">
      <c r="B173" s="20" t="s">
        <v>105</v>
      </c>
      <c r="C173" s="21">
        <v>63</v>
      </c>
      <c r="D173" s="24" t="s">
        <v>201</v>
      </c>
      <c r="E173" s="32">
        <v>3</v>
      </c>
      <c r="F173" s="32">
        <v>5</v>
      </c>
      <c r="G173" s="32">
        <v>9</v>
      </c>
      <c r="H173" s="23">
        <f t="shared" si="37"/>
        <v>3.7252666666666667</v>
      </c>
      <c r="I173" s="17">
        <f t="shared" si="40"/>
        <v>5.9131216931216928</v>
      </c>
      <c r="J173" s="32">
        <v>1</v>
      </c>
      <c r="K173" s="32">
        <v>13</v>
      </c>
      <c r="L173" s="32">
        <v>11</v>
      </c>
      <c r="M173" s="16">
        <f t="shared" si="41"/>
        <v>5.4783333333333335</v>
      </c>
      <c r="N173" s="17">
        <f t="shared" si="42"/>
        <v>8.6957671957671963</v>
      </c>
      <c r="O173" s="32">
        <v>0</v>
      </c>
      <c r="P173" s="32">
        <v>2</v>
      </c>
      <c r="Q173" s="32">
        <v>23</v>
      </c>
      <c r="R173" s="16">
        <f t="shared" si="38"/>
        <v>5.4783333333333335</v>
      </c>
      <c r="S173" s="17">
        <f t="shared" si="47"/>
        <v>8.6957671957671963</v>
      </c>
    </row>
    <row r="174" spans="2:19" s="1" customFormat="1" x14ac:dyDescent="0.25">
      <c r="B174" s="20" t="s">
        <v>106</v>
      </c>
      <c r="C174" s="21">
        <v>160</v>
      </c>
      <c r="D174" s="24" t="s">
        <v>197</v>
      </c>
      <c r="E174" s="32">
        <v>3</v>
      </c>
      <c r="F174" s="32">
        <v>5</v>
      </c>
      <c r="G174" s="32">
        <v>9</v>
      </c>
      <c r="H174" s="23">
        <f t="shared" si="37"/>
        <v>3.7252666666666667</v>
      </c>
      <c r="I174" s="17">
        <f t="shared" si="40"/>
        <v>2.3282916666666669</v>
      </c>
      <c r="J174" s="32">
        <v>11.7</v>
      </c>
      <c r="K174" s="32">
        <v>11.2</v>
      </c>
      <c r="L174" s="32">
        <v>9</v>
      </c>
      <c r="M174" s="16">
        <f t="shared" si="41"/>
        <v>6.9903533333333332</v>
      </c>
      <c r="N174" s="17">
        <f t="shared" si="42"/>
        <v>4.368970833333333</v>
      </c>
      <c r="O174" s="32">
        <v>10.5</v>
      </c>
      <c r="P174" s="32">
        <v>10.4</v>
      </c>
      <c r="Q174" s="32">
        <v>9</v>
      </c>
      <c r="R174" s="16">
        <f t="shared" si="38"/>
        <v>6.5520866666666668</v>
      </c>
      <c r="S174" s="17">
        <f t="shared" si="47"/>
        <v>4.0950541666666664</v>
      </c>
    </row>
    <row r="175" spans="2:19" s="1" customFormat="1" x14ac:dyDescent="0.25">
      <c r="B175" s="20" t="s">
        <v>107</v>
      </c>
      <c r="C175" s="21">
        <v>100</v>
      </c>
      <c r="D175" s="24" t="s">
        <v>11</v>
      </c>
      <c r="E175" s="32">
        <v>30</v>
      </c>
      <c r="F175" s="32">
        <v>31</v>
      </c>
      <c r="G175" s="32">
        <v>33</v>
      </c>
      <c r="H175" s="23">
        <f t="shared" si="37"/>
        <v>20.598533333333332</v>
      </c>
      <c r="I175" s="17">
        <f t="shared" si="40"/>
        <v>20.598533333333332</v>
      </c>
      <c r="J175" s="31">
        <v>35</v>
      </c>
      <c r="K175" s="31">
        <v>37</v>
      </c>
      <c r="L175" s="31">
        <v>38</v>
      </c>
      <c r="M175" s="16">
        <f t="shared" si="41"/>
        <v>24.104666666666663</v>
      </c>
      <c r="N175" s="17">
        <f t="shared" si="42"/>
        <v>24.104666666666663</v>
      </c>
      <c r="O175" s="31">
        <v>38</v>
      </c>
      <c r="P175" s="31">
        <v>40</v>
      </c>
      <c r="Q175" s="31">
        <v>38</v>
      </c>
      <c r="R175" s="16">
        <f t="shared" si="38"/>
        <v>25.419466666666665</v>
      </c>
      <c r="S175" s="17">
        <f t="shared" si="47"/>
        <v>25.419466666666661</v>
      </c>
    </row>
    <row r="176" spans="2:19" s="1" customFormat="1" x14ac:dyDescent="0.25">
      <c r="B176" s="20" t="s">
        <v>196</v>
      </c>
      <c r="C176" s="21">
        <v>100</v>
      </c>
      <c r="D176" s="24" t="s">
        <v>202</v>
      </c>
      <c r="E176" s="32">
        <v>0</v>
      </c>
      <c r="F176" s="32">
        <v>0</v>
      </c>
      <c r="G176" s="32">
        <v>0</v>
      </c>
      <c r="H176" s="23">
        <f t="shared" si="37"/>
        <v>0</v>
      </c>
      <c r="I176" s="17">
        <f t="shared" si="40"/>
        <v>0</v>
      </c>
      <c r="J176" s="32">
        <v>20</v>
      </c>
      <c r="K176" s="32">
        <v>27</v>
      </c>
      <c r="L176" s="32">
        <v>19</v>
      </c>
      <c r="M176" s="16">
        <f t="shared" si="41"/>
        <v>14.4628</v>
      </c>
      <c r="N176" s="17">
        <f t="shared" si="42"/>
        <v>14.462800000000001</v>
      </c>
      <c r="O176" s="32">
        <v>22</v>
      </c>
      <c r="P176" s="32">
        <v>29</v>
      </c>
      <c r="Q176" s="32">
        <v>20</v>
      </c>
      <c r="R176" s="16">
        <f t="shared" si="38"/>
        <v>15.558466666666668</v>
      </c>
      <c r="S176" s="17">
        <f t="shared" si="47"/>
        <v>15.558466666666668</v>
      </c>
    </row>
    <row r="177" spans="2:19" s="1" customFormat="1" x14ac:dyDescent="0.25">
      <c r="B177" s="20" t="s">
        <v>108</v>
      </c>
      <c r="C177" s="21">
        <v>250</v>
      </c>
      <c r="D177" s="24" t="s">
        <v>262</v>
      </c>
      <c r="E177" s="31">
        <v>0</v>
      </c>
      <c r="F177" s="31">
        <v>0</v>
      </c>
      <c r="G177" s="31">
        <v>0</v>
      </c>
      <c r="H177" s="23">
        <f t="shared" ref="H177:H204" si="48">(E177+F177+G177)/3*0.38*1.73</f>
        <v>0</v>
      </c>
      <c r="I177" s="17">
        <f t="shared" si="40"/>
        <v>0</v>
      </c>
      <c r="J177" s="32">
        <v>0</v>
      </c>
      <c r="K177" s="32">
        <v>0</v>
      </c>
      <c r="L177" s="32">
        <v>0</v>
      </c>
      <c r="M177" s="16">
        <f t="shared" si="41"/>
        <v>0</v>
      </c>
      <c r="N177" s="17">
        <f t="shared" si="42"/>
        <v>0</v>
      </c>
      <c r="O177" s="32">
        <v>0</v>
      </c>
      <c r="P177" s="32">
        <v>0</v>
      </c>
      <c r="Q177" s="32">
        <v>0</v>
      </c>
      <c r="R177" s="16">
        <f t="shared" si="38"/>
        <v>0</v>
      </c>
      <c r="S177" s="17">
        <f t="shared" si="47"/>
        <v>0</v>
      </c>
    </row>
    <row r="178" spans="2:19" s="1" customFormat="1" x14ac:dyDescent="0.25">
      <c r="B178" s="20" t="s">
        <v>332</v>
      </c>
      <c r="C178" s="21">
        <v>250</v>
      </c>
      <c r="D178" s="24" t="s">
        <v>72</v>
      </c>
      <c r="E178" s="32">
        <v>52</v>
      </c>
      <c r="F178" s="32">
        <v>41</v>
      </c>
      <c r="G178" s="32">
        <v>65</v>
      </c>
      <c r="H178" s="23">
        <f t="shared" si="48"/>
        <v>34.623066666666666</v>
      </c>
      <c r="I178" s="17">
        <f t="shared" si="40"/>
        <v>13.849226666666667</v>
      </c>
      <c r="J178" s="32">
        <v>68</v>
      </c>
      <c r="K178" s="32">
        <v>64</v>
      </c>
      <c r="L178" s="32">
        <v>54</v>
      </c>
      <c r="M178" s="16">
        <f t="shared" si="41"/>
        <v>40.758800000000001</v>
      </c>
      <c r="N178" s="17">
        <f t="shared" si="42"/>
        <v>16.303519999999999</v>
      </c>
      <c r="O178" s="32">
        <v>52</v>
      </c>
      <c r="P178" s="32">
        <v>44</v>
      </c>
      <c r="Q178" s="32">
        <v>48</v>
      </c>
      <c r="R178" s="16">
        <f t="shared" si="38"/>
        <v>31.555200000000003</v>
      </c>
      <c r="S178" s="17">
        <f t="shared" si="47"/>
        <v>12.622080000000002</v>
      </c>
    </row>
    <row r="179" spans="2:19" s="1" customFormat="1" x14ac:dyDescent="0.25">
      <c r="B179" s="20" t="s">
        <v>109</v>
      </c>
      <c r="C179" s="21">
        <v>250</v>
      </c>
      <c r="D179" s="24" t="s">
        <v>203</v>
      </c>
      <c r="E179" s="32">
        <v>70</v>
      </c>
      <c r="F179" s="32">
        <v>53</v>
      </c>
      <c r="G179" s="32">
        <v>73</v>
      </c>
      <c r="H179" s="23">
        <f t="shared" si="48"/>
        <v>42.950133333333326</v>
      </c>
      <c r="I179" s="17">
        <f t="shared" si="40"/>
        <v>17.18005333333333</v>
      </c>
      <c r="J179" s="32">
        <v>123</v>
      </c>
      <c r="K179" s="32">
        <v>119</v>
      </c>
      <c r="L179" s="32">
        <v>69</v>
      </c>
      <c r="M179" s="16">
        <f t="shared" si="41"/>
        <v>68.150466666666674</v>
      </c>
      <c r="N179" s="17">
        <f t="shared" si="42"/>
        <v>27.260186666666669</v>
      </c>
      <c r="O179" s="32">
        <v>101</v>
      </c>
      <c r="P179" s="32">
        <v>96</v>
      </c>
      <c r="Q179" s="32">
        <v>58</v>
      </c>
      <c r="R179" s="16">
        <f t="shared" si="38"/>
        <v>55.878999999999998</v>
      </c>
      <c r="S179" s="17">
        <f t="shared" si="47"/>
        <v>22.351599999999998</v>
      </c>
    </row>
    <row r="180" spans="2:19" s="1" customFormat="1" x14ac:dyDescent="0.25">
      <c r="B180" s="20" t="s">
        <v>333</v>
      </c>
      <c r="C180" s="21">
        <v>250</v>
      </c>
      <c r="D180" s="24" t="s">
        <v>184</v>
      </c>
      <c r="E180" s="32">
        <v>14</v>
      </c>
      <c r="F180" s="32">
        <v>14</v>
      </c>
      <c r="G180" s="32">
        <v>12</v>
      </c>
      <c r="H180" s="23">
        <f t="shared" si="48"/>
        <v>8.7653333333333343</v>
      </c>
      <c r="I180" s="17">
        <f t="shared" si="40"/>
        <v>3.506133333333334</v>
      </c>
      <c r="J180" s="32">
        <v>36</v>
      </c>
      <c r="K180" s="32">
        <v>13</v>
      </c>
      <c r="L180" s="32">
        <v>35</v>
      </c>
      <c r="M180" s="16">
        <f t="shared" si="41"/>
        <v>18.4072</v>
      </c>
      <c r="N180" s="17">
        <f t="shared" si="42"/>
        <v>7.3628799999999996</v>
      </c>
      <c r="O180" s="32">
        <v>32</v>
      </c>
      <c r="P180" s="32">
        <v>12</v>
      </c>
      <c r="Q180" s="32">
        <v>24</v>
      </c>
      <c r="R180" s="16">
        <f t="shared" si="38"/>
        <v>14.901066666666667</v>
      </c>
      <c r="S180" s="17">
        <f t="shared" si="47"/>
        <v>5.9604266666666668</v>
      </c>
    </row>
    <row r="181" spans="2:19" s="1" customFormat="1" x14ac:dyDescent="0.25">
      <c r="B181" s="20" t="s">
        <v>110</v>
      </c>
      <c r="C181" s="21">
        <v>160</v>
      </c>
      <c r="D181" s="24" t="s">
        <v>204</v>
      </c>
      <c r="E181" s="32">
        <v>0</v>
      </c>
      <c r="F181" s="32">
        <v>0</v>
      </c>
      <c r="G181" s="32">
        <v>0</v>
      </c>
      <c r="H181" s="23">
        <f t="shared" si="48"/>
        <v>0</v>
      </c>
      <c r="I181" s="17">
        <f t="shared" si="40"/>
        <v>0</v>
      </c>
      <c r="J181" s="32">
        <v>21</v>
      </c>
      <c r="K181" s="32">
        <v>24</v>
      </c>
      <c r="L181" s="32">
        <v>25</v>
      </c>
      <c r="M181" s="16">
        <f t="shared" si="41"/>
        <v>15.339333333333334</v>
      </c>
      <c r="N181" s="17">
        <f t="shared" si="42"/>
        <v>9.5870833333333341</v>
      </c>
      <c r="O181" s="32">
        <v>20</v>
      </c>
      <c r="P181" s="32">
        <v>22</v>
      </c>
      <c r="Q181" s="32">
        <v>23</v>
      </c>
      <c r="R181" s="16">
        <f t="shared" si="38"/>
        <v>14.243666666666668</v>
      </c>
      <c r="S181" s="17">
        <f t="shared" si="47"/>
        <v>8.9022916666666667</v>
      </c>
    </row>
    <row r="182" spans="2:19" s="1" customFormat="1" x14ac:dyDescent="0.25">
      <c r="B182" s="20" t="s">
        <v>111</v>
      </c>
      <c r="C182" s="21">
        <v>160</v>
      </c>
      <c r="D182" s="24" t="s">
        <v>263</v>
      </c>
      <c r="E182" s="32">
        <v>0.1</v>
      </c>
      <c r="F182" s="32">
        <v>0.4</v>
      </c>
      <c r="G182" s="32">
        <v>0.1</v>
      </c>
      <c r="H182" s="23">
        <f t="shared" si="48"/>
        <v>0.13147999999999999</v>
      </c>
      <c r="I182" s="17">
        <f t="shared" si="40"/>
        <v>8.2174999999999984E-2</v>
      </c>
      <c r="J182" s="32">
        <v>0.3</v>
      </c>
      <c r="K182" s="32">
        <v>0.7</v>
      </c>
      <c r="L182" s="32">
        <v>0</v>
      </c>
      <c r="M182" s="16">
        <f t="shared" si="41"/>
        <v>0.21913333333333329</v>
      </c>
      <c r="N182" s="17">
        <f t="shared" si="42"/>
        <v>0.13695833333333332</v>
      </c>
      <c r="O182" s="32">
        <v>0.4</v>
      </c>
      <c r="P182" s="32">
        <v>0.6</v>
      </c>
      <c r="Q182" s="32">
        <v>0.2</v>
      </c>
      <c r="R182" s="16">
        <f t="shared" si="38"/>
        <v>0.26295999999999997</v>
      </c>
      <c r="S182" s="17">
        <f t="shared" si="47"/>
        <v>0.16434999999999997</v>
      </c>
    </row>
    <row r="183" spans="2:19" s="1" customFormat="1" x14ac:dyDescent="0.25">
      <c r="B183" s="20" t="s">
        <v>112</v>
      </c>
      <c r="C183" s="21">
        <v>250</v>
      </c>
      <c r="D183" s="24" t="s">
        <v>11</v>
      </c>
      <c r="E183" s="32">
        <v>8</v>
      </c>
      <c r="F183" s="32">
        <v>16</v>
      </c>
      <c r="G183" s="32">
        <v>2</v>
      </c>
      <c r="H183" s="23">
        <f t="shared" si="48"/>
        <v>5.6974666666666662</v>
      </c>
      <c r="I183" s="17">
        <f t="shared" si="40"/>
        <v>2.2789866666666665</v>
      </c>
      <c r="J183" s="32">
        <v>12</v>
      </c>
      <c r="K183" s="32">
        <v>28</v>
      </c>
      <c r="L183" s="32">
        <v>6</v>
      </c>
      <c r="M183" s="16">
        <f t="shared" si="41"/>
        <v>10.080133333333334</v>
      </c>
      <c r="N183" s="17">
        <f t="shared" si="42"/>
        <v>4.0320533333333337</v>
      </c>
      <c r="O183" s="32">
        <v>10</v>
      </c>
      <c r="P183" s="32">
        <v>16</v>
      </c>
      <c r="Q183" s="32">
        <v>4</v>
      </c>
      <c r="R183" s="16">
        <f t="shared" si="38"/>
        <v>6.5739999999999998</v>
      </c>
      <c r="S183" s="17">
        <f t="shared" si="47"/>
        <v>2.6295999999999999</v>
      </c>
    </row>
    <row r="184" spans="2:19" s="1" customFormat="1" x14ac:dyDescent="0.25">
      <c r="B184" s="20" t="s">
        <v>113</v>
      </c>
      <c r="C184" s="21">
        <v>400</v>
      </c>
      <c r="D184" s="24" t="s">
        <v>11</v>
      </c>
      <c r="E184" s="32">
        <v>14</v>
      </c>
      <c r="F184" s="32">
        <v>19</v>
      </c>
      <c r="G184" s="32">
        <v>15</v>
      </c>
      <c r="H184" s="23">
        <f t="shared" si="48"/>
        <v>10.5184</v>
      </c>
      <c r="I184" s="17">
        <f t="shared" si="40"/>
        <v>2.6295999999999999</v>
      </c>
      <c r="J184" s="32">
        <v>23</v>
      </c>
      <c r="K184" s="32">
        <v>36</v>
      </c>
      <c r="L184" s="32">
        <v>28</v>
      </c>
      <c r="M184" s="16">
        <f t="shared" si="41"/>
        <v>19.064599999999999</v>
      </c>
      <c r="N184" s="17">
        <f t="shared" si="42"/>
        <v>4.7661499999999997</v>
      </c>
      <c r="O184" s="32">
        <v>19</v>
      </c>
      <c r="P184" s="32">
        <v>30</v>
      </c>
      <c r="Q184" s="32">
        <v>24</v>
      </c>
      <c r="R184" s="16">
        <f t="shared" si="38"/>
        <v>15.996733333333331</v>
      </c>
      <c r="S184" s="17">
        <f t="shared" si="47"/>
        <v>3.9991833333333329</v>
      </c>
    </row>
    <row r="185" spans="2:19" s="1" customFormat="1" x14ac:dyDescent="0.25">
      <c r="B185" s="20" t="s">
        <v>334</v>
      </c>
      <c r="C185" s="21">
        <v>100</v>
      </c>
      <c r="D185" s="24" t="s">
        <v>67</v>
      </c>
      <c r="E185" s="32">
        <v>2</v>
      </c>
      <c r="F185" s="32">
        <v>4</v>
      </c>
      <c r="G185" s="32">
        <v>6</v>
      </c>
      <c r="H185" s="23">
        <f t="shared" si="48"/>
        <v>2.6295999999999999</v>
      </c>
      <c r="I185" s="17">
        <f t="shared" si="40"/>
        <v>2.6295999999999999</v>
      </c>
      <c r="J185" s="31">
        <v>16.600000000000001</v>
      </c>
      <c r="K185" s="31">
        <v>5.7</v>
      </c>
      <c r="L185" s="31">
        <v>15</v>
      </c>
      <c r="M185" s="16">
        <f t="shared" si="41"/>
        <v>8.1736733333333316</v>
      </c>
      <c r="N185" s="17">
        <f t="shared" si="42"/>
        <v>8.1736733333333316</v>
      </c>
      <c r="O185" s="31">
        <v>27</v>
      </c>
      <c r="P185" s="31">
        <v>13</v>
      </c>
      <c r="Q185" s="31">
        <v>18</v>
      </c>
      <c r="R185" s="16">
        <f t="shared" si="38"/>
        <v>12.709733333333332</v>
      </c>
      <c r="S185" s="17">
        <f t="shared" si="47"/>
        <v>12.709733333333331</v>
      </c>
    </row>
    <row r="186" spans="2:19" s="1" customFormat="1" x14ac:dyDescent="0.25">
      <c r="B186" s="20" t="s">
        <v>114</v>
      </c>
      <c r="C186" s="21">
        <v>160</v>
      </c>
      <c r="D186" s="24" t="s">
        <v>205</v>
      </c>
      <c r="E186" s="32">
        <v>0</v>
      </c>
      <c r="F186" s="32">
        <v>0</v>
      </c>
      <c r="G186" s="32">
        <v>0</v>
      </c>
      <c r="H186" s="23">
        <f t="shared" si="48"/>
        <v>0</v>
      </c>
      <c r="I186" s="17">
        <f t="shared" si="40"/>
        <v>0</v>
      </c>
      <c r="J186" s="31">
        <v>0.3</v>
      </c>
      <c r="K186" s="31">
        <v>0.7</v>
      </c>
      <c r="L186" s="31">
        <v>0</v>
      </c>
      <c r="M186" s="16">
        <f t="shared" si="41"/>
        <v>0.21913333333333329</v>
      </c>
      <c r="N186" s="17">
        <f t="shared" si="42"/>
        <v>0.13695833333333332</v>
      </c>
      <c r="O186" s="31">
        <v>0</v>
      </c>
      <c r="P186" s="31">
        <v>0</v>
      </c>
      <c r="Q186" s="31">
        <v>0</v>
      </c>
      <c r="R186" s="16">
        <f t="shared" si="38"/>
        <v>0</v>
      </c>
      <c r="S186" s="17">
        <f t="shared" si="47"/>
        <v>0</v>
      </c>
    </row>
    <row r="187" spans="2:19" s="1" customFormat="1" x14ac:dyDescent="0.25">
      <c r="B187" s="20" t="s">
        <v>115</v>
      </c>
      <c r="C187" s="21">
        <v>160</v>
      </c>
      <c r="D187" s="24" t="s">
        <v>67</v>
      </c>
      <c r="E187" s="31">
        <v>7</v>
      </c>
      <c r="F187" s="31">
        <v>7</v>
      </c>
      <c r="G187" s="31">
        <v>9</v>
      </c>
      <c r="H187" s="23">
        <f t="shared" si="48"/>
        <v>5.0400666666666671</v>
      </c>
      <c r="I187" s="17">
        <f t="shared" si="40"/>
        <v>3.1500416666666671</v>
      </c>
      <c r="J187" s="32">
        <v>12</v>
      </c>
      <c r="K187" s="32">
        <v>12</v>
      </c>
      <c r="L187" s="32">
        <v>14</v>
      </c>
      <c r="M187" s="16">
        <f t="shared" si="41"/>
        <v>8.3270666666666671</v>
      </c>
      <c r="N187" s="17">
        <f t="shared" si="42"/>
        <v>5.2044166666666669</v>
      </c>
      <c r="O187" s="32">
        <v>10</v>
      </c>
      <c r="P187" s="32">
        <v>9</v>
      </c>
      <c r="Q187" s="32">
        <v>8</v>
      </c>
      <c r="R187" s="16">
        <f t="shared" si="38"/>
        <v>5.9165999999999999</v>
      </c>
      <c r="S187" s="17">
        <f t="shared" si="47"/>
        <v>3.6978749999999998</v>
      </c>
    </row>
    <row r="188" spans="2:19" s="1" customFormat="1" x14ac:dyDescent="0.25">
      <c r="B188" s="20" t="s">
        <v>116</v>
      </c>
      <c r="C188" s="21">
        <v>160</v>
      </c>
      <c r="D188" s="24" t="s">
        <v>67</v>
      </c>
      <c r="E188" s="31">
        <v>34</v>
      </c>
      <c r="F188" s="31">
        <v>24</v>
      </c>
      <c r="G188" s="31">
        <v>26</v>
      </c>
      <c r="H188" s="23">
        <f t="shared" si="48"/>
        <v>18.4072</v>
      </c>
      <c r="I188" s="17">
        <f t="shared" si="40"/>
        <v>11.5045</v>
      </c>
      <c r="J188" s="32">
        <v>192</v>
      </c>
      <c r="K188" s="32">
        <v>152</v>
      </c>
      <c r="L188" s="32">
        <v>151</v>
      </c>
      <c r="M188" s="16">
        <f t="shared" si="41"/>
        <v>108.471</v>
      </c>
      <c r="N188" s="17">
        <f t="shared" si="42"/>
        <v>67.794375000000002</v>
      </c>
      <c r="O188" s="32">
        <v>132</v>
      </c>
      <c r="P188" s="32">
        <v>1</v>
      </c>
      <c r="Q188" s="32"/>
      <c r="R188" s="16">
        <f t="shared" si="38"/>
        <v>29.144733333333335</v>
      </c>
      <c r="S188" s="17">
        <f t="shared" si="47"/>
        <v>18.215458333333334</v>
      </c>
    </row>
    <row r="189" spans="2:19" s="1" customFormat="1" x14ac:dyDescent="0.25">
      <c r="B189" s="20" t="s">
        <v>117</v>
      </c>
      <c r="C189" s="21">
        <v>160</v>
      </c>
      <c r="D189" s="24" t="s">
        <v>184</v>
      </c>
      <c r="E189" s="32">
        <v>32</v>
      </c>
      <c r="F189" s="32">
        <v>24</v>
      </c>
      <c r="G189" s="32">
        <v>34</v>
      </c>
      <c r="H189" s="23">
        <f t="shared" si="48"/>
        <v>19.722000000000001</v>
      </c>
      <c r="I189" s="17">
        <f t="shared" si="40"/>
        <v>12.326250000000002</v>
      </c>
      <c r="J189" s="32">
        <v>39</v>
      </c>
      <c r="K189" s="32">
        <v>29</v>
      </c>
      <c r="L189" s="32">
        <v>39</v>
      </c>
      <c r="M189" s="16">
        <f t="shared" si="41"/>
        <v>23.447266666666664</v>
      </c>
      <c r="N189" s="17">
        <f t="shared" si="42"/>
        <v>14.654541666666665</v>
      </c>
      <c r="O189" s="32">
        <v>36</v>
      </c>
      <c r="P189" s="32">
        <v>27</v>
      </c>
      <c r="Q189" s="32">
        <v>31</v>
      </c>
      <c r="R189" s="16">
        <f t="shared" si="38"/>
        <v>20.598533333333332</v>
      </c>
      <c r="S189" s="17">
        <f t="shared" si="47"/>
        <v>12.874083333333333</v>
      </c>
    </row>
    <row r="190" spans="2:19" s="1" customFormat="1" x14ac:dyDescent="0.25">
      <c r="B190" s="20" t="s">
        <v>118</v>
      </c>
      <c r="C190" s="21">
        <v>160</v>
      </c>
      <c r="D190" s="24" t="s">
        <v>11</v>
      </c>
      <c r="E190" s="32">
        <v>42</v>
      </c>
      <c r="F190" s="32">
        <v>54</v>
      </c>
      <c r="G190" s="32">
        <v>39</v>
      </c>
      <c r="H190" s="23">
        <f t="shared" si="48"/>
        <v>29.583000000000002</v>
      </c>
      <c r="I190" s="17">
        <f>(H190/C190*100)</f>
        <v>18.489375000000003</v>
      </c>
      <c r="J190" s="31">
        <v>17</v>
      </c>
      <c r="K190" s="31">
        <v>33</v>
      </c>
      <c r="L190" s="31">
        <v>46</v>
      </c>
      <c r="M190" s="16">
        <f t="shared" si="41"/>
        <v>21.036799999999999</v>
      </c>
      <c r="N190" s="17">
        <f t="shared" si="42"/>
        <v>13.147999999999998</v>
      </c>
      <c r="O190" s="31">
        <v>24</v>
      </c>
      <c r="P190" s="31">
        <v>38</v>
      </c>
      <c r="Q190" s="31">
        <v>40</v>
      </c>
      <c r="R190" s="16">
        <f t="shared" si="38"/>
        <v>22.351600000000001</v>
      </c>
      <c r="S190" s="17">
        <f t="shared" si="47"/>
        <v>13.969749999999999</v>
      </c>
    </row>
    <row r="191" spans="2:19" s="1" customFormat="1" x14ac:dyDescent="0.25">
      <c r="B191" s="20" t="s">
        <v>119</v>
      </c>
      <c r="C191" s="21">
        <v>250</v>
      </c>
      <c r="D191" s="24" t="s">
        <v>337</v>
      </c>
      <c r="E191" s="32">
        <v>86</v>
      </c>
      <c r="F191" s="32">
        <v>88</v>
      </c>
      <c r="G191" s="32">
        <v>76</v>
      </c>
      <c r="H191" s="23">
        <f t="shared" si="48"/>
        <v>54.783333333333331</v>
      </c>
      <c r="I191" s="17">
        <f t="shared" ref="I191:I204" si="49">(H191/C191*100)</f>
        <v>21.91333333333333</v>
      </c>
      <c r="J191" s="31">
        <v>202</v>
      </c>
      <c r="K191" s="31">
        <v>267</v>
      </c>
      <c r="L191" s="31">
        <v>165</v>
      </c>
      <c r="M191" s="16">
        <f t="shared" si="41"/>
        <v>138.93053333333333</v>
      </c>
      <c r="N191" s="17">
        <f t="shared" si="42"/>
        <v>55.57221333333333</v>
      </c>
      <c r="O191" s="31">
        <v>84</v>
      </c>
      <c r="P191" s="31">
        <v>89</v>
      </c>
      <c r="Q191" s="31">
        <v>74</v>
      </c>
      <c r="R191" s="16">
        <f t="shared" ref="R191:R206" si="50">(O191+P191+Q191)/3*0.38*1.73</f>
        <v>54.125933333333329</v>
      </c>
      <c r="S191" s="17">
        <f t="shared" si="47"/>
        <v>21.650373333333331</v>
      </c>
    </row>
    <row r="192" spans="2:19" s="1" customFormat="1" x14ac:dyDescent="0.25">
      <c r="B192" s="20" t="s">
        <v>120</v>
      </c>
      <c r="C192" s="21">
        <v>100</v>
      </c>
      <c r="D192" s="24" t="s">
        <v>197</v>
      </c>
      <c r="E192" s="31">
        <v>12</v>
      </c>
      <c r="F192" s="31">
        <v>14</v>
      </c>
      <c r="G192" s="31">
        <v>13</v>
      </c>
      <c r="H192" s="23">
        <f t="shared" si="48"/>
        <v>8.5462000000000007</v>
      </c>
      <c r="I192" s="17">
        <f t="shared" si="49"/>
        <v>8.5462000000000007</v>
      </c>
      <c r="J192" s="31">
        <v>12</v>
      </c>
      <c r="K192" s="31">
        <v>28</v>
      </c>
      <c r="L192" s="31">
        <v>6</v>
      </c>
      <c r="M192" s="16">
        <f t="shared" si="41"/>
        <v>10.080133333333334</v>
      </c>
      <c r="N192" s="17">
        <f t="shared" si="42"/>
        <v>10.080133333333334</v>
      </c>
      <c r="O192" s="31">
        <v>12</v>
      </c>
      <c r="P192" s="31">
        <v>29</v>
      </c>
      <c r="Q192" s="31">
        <v>8</v>
      </c>
      <c r="R192" s="16">
        <f t="shared" si="50"/>
        <v>10.737533333333332</v>
      </c>
      <c r="S192" s="17">
        <f t="shared" si="47"/>
        <v>10.737533333333332</v>
      </c>
    </row>
    <row r="193" spans="2:19" s="1" customFormat="1" x14ac:dyDescent="0.25">
      <c r="B193" s="20" t="s">
        <v>121</v>
      </c>
      <c r="C193" s="21">
        <v>250</v>
      </c>
      <c r="D193" s="24" t="s">
        <v>11</v>
      </c>
      <c r="E193" s="31">
        <v>1</v>
      </c>
      <c r="F193" s="31">
        <v>4</v>
      </c>
      <c r="G193" s="31">
        <v>12</v>
      </c>
      <c r="H193" s="23">
        <f t="shared" si="48"/>
        <v>3.7252666666666667</v>
      </c>
      <c r="I193" s="17">
        <f t="shared" si="49"/>
        <v>1.4901066666666667</v>
      </c>
      <c r="J193" s="32">
        <v>3</v>
      </c>
      <c r="K193" s="32">
        <v>12</v>
      </c>
      <c r="L193" s="32">
        <v>23</v>
      </c>
      <c r="M193" s="16">
        <f t="shared" si="41"/>
        <v>8.3270666666666671</v>
      </c>
      <c r="N193" s="17">
        <f t="shared" si="42"/>
        <v>3.3308266666666668</v>
      </c>
      <c r="O193" s="32">
        <v>4</v>
      </c>
      <c r="P193" s="32">
        <v>11</v>
      </c>
      <c r="Q193" s="32">
        <v>20</v>
      </c>
      <c r="R193" s="16">
        <f t="shared" si="50"/>
        <v>7.6696666666666671</v>
      </c>
      <c r="S193" s="17">
        <f t="shared" si="47"/>
        <v>3.0678666666666667</v>
      </c>
    </row>
    <row r="194" spans="2:19" s="1" customFormat="1" x14ac:dyDescent="0.25">
      <c r="B194" s="20" t="s">
        <v>122</v>
      </c>
      <c r="C194" s="21">
        <v>250</v>
      </c>
      <c r="D194" s="24" t="s">
        <v>197</v>
      </c>
      <c r="E194" s="31">
        <v>6</v>
      </c>
      <c r="F194" s="31">
        <v>7</v>
      </c>
      <c r="G194" s="31">
        <v>6</v>
      </c>
      <c r="H194" s="23">
        <f t="shared" si="48"/>
        <v>4.1635333333333335</v>
      </c>
      <c r="I194" s="17">
        <f t="shared" si="49"/>
        <v>1.6654133333333334</v>
      </c>
      <c r="J194" s="32">
        <v>6</v>
      </c>
      <c r="K194" s="32">
        <v>14</v>
      </c>
      <c r="L194" s="32">
        <v>13</v>
      </c>
      <c r="M194" s="16">
        <f t="shared" si="41"/>
        <v>7.2313999999999998</v>
      </c>
      <c r="N194" s="17">
        <f t="shared" si="42"/>
        <v>2.89256</v>
      </c>
      <c r="O194" s="32">
        <v>6</v>
      </c>
      <c r="P194" s="32">
        <v>8</v>
      </c>
      <c r="Q194" s="32">
        <v>12</v>
      </c>
      <c r="R194" s="16">
        <f t="shared" si="50"/>
        <v>5.6974666666666662</v>
      </c>
      <c r="S194" s="17">
        <f t="shared" si="47"/>
        <v>2.2789866666666665</v>
      </c>
    </row>
    <row r="195" spans="2:19" s="1" customFormat="1" x14ac:dyDescent="0.25">
      <c r="B195" s="20" t="s">
        <v>123</v>
      </c>
      <c r="C195" s="21">
        <v>160</v>
      </c>
      <c r="D195" s="24" t="s">
        <v>67</v>
      </c>
      <c r="E195" s="32">
        <v>4</v>
      </c>
      <c r="F195" s="32">
        <v>5</v>
      </c>
      <c r="G195" s="32">
        <v>1</v>
      </c>
      <c r="H195" s="23">
        <f t="shared" si="48"/>
        <v>2.1913333333333336</v>
      </c>
      <c r="I195" s="17">
        <f t="shared" si="49"/>
        <v>1.3695833333333334</v>
      </c>
      <c r="J195" s="32">
        <v>37.5</v>
      </c>
      <c r="K195" s="32">
        <v>17.3</v>
      </c>
      <c r="L195" s="32">
        <v>32.1</v>
      </c>
      <c r="M195" s="16">
        <f t="shared" si="41"/>
        <v>19.042686666666668</v>
      </c>
      <c r="N195" s="17">
        <f t="shared" si="42"/>
        <v>11.901679166666668</v>
      </c>
      <c r="O195" s="32">
        <v>13.2</v>
      </c>
      <c r="P195" s="32">
        <v>12</v>
      </c>
      <c r="Q195" s="32">
        <v>9.1</v>
      </c>
      <c r="R195" s="16">
        <f t="shared" si="50"/>
        <v>7.5162733333333325</v>
      </c>
      <c r="S195" s="17">
        <f t="shared" si="47"/>
        <v>4.6976708333333326</v>
      </c>
    </row>
    <row r="196" spans="2:19" s="1" customFormat="1" x14ac:dyDescent="0.25">
      <c r="B196" s="37" t="s">
        <v>270</v>
      </c>
      <c r="C196" s="38">
        <v>160</v>
      </c>
      <c r="D196" s="15" t="s">
        <v>211</v>
      </c>
      <c r="E196" s="32">
        <v>11</v>
      </c>
      <c r="F196" s="32">
        <v>16</v>
      </c>
      <c r="G196" s="32">
        <v>9</v>
      </c>
      <c r="H196" s="23">
        <f t="shared" si="48"/>
        <v>7.8888000000000007</v>
      </c>
      <c r="I196" s="17">
        <f t="shared" si="49"/>
        <v>4.9305000000000003</v>
      </c>
      <c r="J196" s="32">
        <v>22</v>
      </c>
      <c r="K196" s="32">
        <v>32</v>
      </c>
      <c r="L196" s="32">
        <v>29</v>
      </c>
      <c r="M196" s="16">
        <f t="shared" si="41"/>
        <v>18.188066666666668</v>
      </c>
      <c r="N196" s="17">
        <f t="shared" si="42"/>
        <v>11.367541666666666</v>
      </c>
      <c r="O196" s="32">
        <v>20</v>
      </c>
      <c r="P196" s="32">
        <v>28</v>
      </c>
      <c r="Q196" s="32">
        <v>21</v>
      </c>
      <c r="R196" s="16">
        <f t="shared" si="50"/>
        <v>15.120200000000001</v>
      </c>
      <c r="S196" s="17">
        <f t="shared" si="47"/>
        <v>9.4501250000000017</v>
      </c>
    </row>
    <row r="197" spans="2:19" s="1" customFormat="1" x14ac:dyDescent="0.25">
      <c r="B197" s="20" t="s">
        <v>220</v>
      </c>
      <c r="C197" s="21">
        <v>100</v>
      </c>
      <c r="D197" s="24" t="s">
        <v>221</v>
      </c>
      <c r="E197" s="32">
        <v>7</v>
      </c>
      <c r="F197" s="32">
        <v>10</v>
      </c>
      <c r="G197" s="32">
        <v>9</v>
      </c>
      <c r="H197" s="23">
        <f t="shared" si="48"/>
        <v>5.6974666666666662</v>
      </c>
      <c r="I197" s="17">
        <f t="shared" si="49"/>
        <v>5.6974666666666662</v>
      </c>
      <c r="J197" s="32">
        <v>22</v>
      </c>
      <c r="K197" s="32">
        <v>24</v>
      </c>
      <c r="L197" s="32">
        <v>29</v>
      </c>
      <c r="M197" s="16">
        <f t="shared" si="41"/>
        <v>16.434999999999999</v>
      </c>
      <c r="N197" s="17">
        <f t="shared" si="42"/>
        <v>16.434999999999999</v>
      </c>
      <c r="O197" s="32">
        <v>12</v>
      </c>
      <c r="P197" s="32">
        <v>10</v>
      </c>
      <c r="Q197" s="32">
        <v>11</v>
      </c>
      <c r="R197" s="16">
        <f t="shared" si="50"/>
        <v>7.2313999999999998</v>
      </c>
      <c r="S197" s="17">
        <f t="shared" si="47"/>
        <v>7.2314000000000007</v>
      </c>
    </row>
    <row r="198" spans="2:19" s="1" customFormat="1" x14ac:dyDescent="0.25">
      <c r="B198" s="20" t="s">
        <v>124</v>
      </c>
      <c r="C198" s="21">
        <v>100</v>
      </c>
      <c r="D198" s="24" t="s">
        <v>210</v>
      </c>
      <c r="E198" s="32">
        <v>4</v>
      </c>
      <c r="F198" s="32">
        <v>6</v>
      </c>
      <c r="G198" s="32">
        <v>5</v>
      </c>
      <c r="H198" s="23">
        <f t="shared" si="48"/>
        <v>3.2869999999999999</v>
      </c>
      <c r="I198" s="17">
        <f t="shared" si="49"/>
        <v>3.2869999999999995</v>
      </c>
      <c r="J198" s="32">
        <v>36</v>
      </c>
      <c r="K198" s="32">
        <v>41</v>
      </c>
      <c r="L198" s="32">
        <v>42</v>
      </c>
      <c r="M198" s="16">
        <f t="shared" si="41"/>
        <v>26.076866666666664</v>
      </c>
      <c r="N198" s="17">
        <f t="shared" si="42"/>
        <v>26.076866666666664</v>
      </c>
      <c r="O198" s="32">
        <v>4</v>
      </c>
      <c r="P198" s="32">
        <v>6</v>
      </c>
      <c r="Q198" s="32">
        <v>8</v>
      </c>
      <c r="R198" s="16">
        <f t="shared" si="50"/>
        <v>3.9444000000000004</v>
      </c>
      <c r="S198" s="17">
        <f t="shared" si="47"/>
        <v>3.9444000000000008</v>
      </c>
    </row>
    <row r="199" spans="2:19" s="1" customFormat="1" x14ac:dyDescent="0.25">
      <c r="B199" s="20" t="s">
        <v>266</v>
      </c>
      <c r="C199" s="21">
        <v>250</v>
      </c>
      <c r="D199" s="24"/>
      <c r="E199" s="32"/>
      <c r="F199" s="32"/>
      <c r="G199" s="32"/>
      <c r="H199" s="23">
        <f t="shared" ref="H199:H200" si="51">(E199+F199+G199)/3*0.38*1.73</f>
        <v>0</v>
      </c>
      <c r="I199" s="17">
        <f t="shared" ref="I199:I200" si="52">(H199/C199*100)</f>
        <v>0</v>
      </c>
      <c r="J199" s="32">
        <v>30</v>
      </c>
      <c r="K199" s="32">
        <v>29</v>
      </c>
      <c r="L199" s="32">
        <v>29</v>
      </c>
      <c r="M199" s="16">
        <f t="shared" si="41"/>
        <v>19.283733333333334</v>
      </c>
      <c r="N199" s="17">
        <f t="shared" si="42"/>
        <v>7.713493333333334</v>
      </c>
      <c r="O199" s="32">
        <v>14</v>
      </c>
      <c r="P199" s="32">
        <v>16</v>
      </c>
      <c r="Q199" s="32">
        <v>8</v>
      </c>
      <c r="R199" s="16">
        <f t="shared" si="50"/>
        <v>8.3270666666666671</v>
      </c>
      <c r="S199" s="17">
        <f t="shared" si="47"/>
        <v>3.3308266666666668</v>
      </c>
    </row>
    <row r="200" spans="2:19" s="1" customFormat="1" x14ac:dyDescent="0.25">
      <c r="B200" s="20" t="s">
        <v>265</v>
      </c>
      <c r="C200" s="21">
        <v>250</v>
      </c>
      <c r="D200" s="24"/>
      <c r="E200" s="32">
        <v>6</v>
      </c>
      <c r="F200" s="32">
        <v>1</v>
      </c>
      <c r="G200" s="32">
        <v>7</v>
      </c>
      <c r="H200" s="23">
        <f t="shared" si="51"/>
        <v>3.0678666666666667</v>
      </c>
      <c r="I200" s="17">
        <f t="shared" si="52"/>
        <v>1.2271466666666666</v>
      </c>
      <c r="J200" s="32">
        <v>0</v>
      </c>
      <c r="K200" s="32">
        <v>0</v>
      </c>
      <c r="L200" s="32">
        <v>0</v>
      </c>
      <c r="M200" s="16">
        <f t="shared" si="41"/>
        <v>0</v>
      </c>
      <c r="N200" s="17">
        <f t="shared" si="42"/>
        <v>0</v>
      </c>
      <c r="O200" s="32">
        <v>0</v>
      </c>
      <c r="P200" s="32">
        <v>0</v>
      </c>
      <c r="Q200" s="32">
        <v>0</v>
      </c>
      <c r="R200" s="16">
        <f t="shared" si="50"/>
        <v>0</v>
      </c>
      <c r="S200" s="17">
        <f t="shared" si="47"/>
        <v>0</v>
      </c>
    </row>
    <row r="201" spans="2:19" s="1" customFormat="1" x14ac:dyDescent="0.25">
      <c r="B201" s="20" t="s">
        <v>125</v>
      </c>
      <c r="C201" s="21">
        <v>100</v>
      </c>
      <c r="D201" s="24" t="s">
        <v>11</v>
      </c>
      <c r="E201" s="32">
        <v>9</v>
      </c>
      <c r="F201" s="32">
        <v>15</v>
      </c>
      <c r="G201" s="32">
        <v>10</v>
      </c>
      <c r="H201" s="23">
        <f t="shared" si="48"/>
        <v>7.4505333333333335</v>
      </c>
      <c r="I201" s="17">
        <f t="shared" si="49"/>
        <v>7.4505333333333343</v>
      </c>
      <c r="J201" s="32">
        <v>29.7</v>
      </c>
      <c r="K201" s="32">
        <v>27</v>
      </c>
      <c r="L201" s="32">
        <v>70</v>
      </c>
      <c r="M201" s="16">
        <f t="shared" si="41"/>
        <v>27.764193333333331</v>
      </c>
      <c r="N201" s="17">
        <f t="shared" si="42"/>
        <v>27.764193333333331</v>
      </c>
      <c r="O201" s="32">
        <v>28</v>
      </c>
      <c r="P201" s="32">
        <v>27</v>
      </c>
      <c r="Q201" s="32">
        <v>27</v>
      </c>
      <c r="R201" s="16">
        <f t="shared" si="50"/>
        <v>17.968933333333332</v>
      </c>
      <c r="S201" s="17">
        <f t="shared" si="47"/>
        <v>17.968933333333332</v>
      </c>
    </row>
    <row r="202" spans="2:19" s="1" customFormat="1" x14ac:dyDescent="0.25">
      <c r="B202" s="20" t="s">
        <v>126</v>
      </c>
      <c r="C202" s="21">
        <v>100</v>
      </c>
      <c r="D202" s="24" t="s">
        <v>67</v>
      </c>
      <c r="E202" s="32">
        <v>5</v>
      </c>
      <c r="F202" s="32">
        <v>5</v>
      </c>
      <c r="G202" s="32">
        <v>7</v>
      </c>
      <c r="H202" s="23">
        <f t="shared" si="48"/>
        <v>3.7252666666666667</v>
      </c>
      <c r="I202" s="17">
        <f t="shared" si="49"/>
        <v>3.7252666666666672</v>
      </c>
      <c r="J202" s="32">
        <v>10</v>
      </c>
      <c r="K202" s="32">
        <v>10</v>
      </c>
      <c r="L202" s="32">
        <v>12</v>
      </c>
      <c r="M202" s="16">
        <f t="shared" si="41"/>
        <v>7.0122666666666653</v>
      </c>
      <c r="N202" s="17">
        <f t="shared" si="42"/>
        <v>7.0122666666666653</v>
      </c>
      <c r="O202" s="32">
        <v>4</v>
      </c>
      <c r="P202" s="32">
        <v>4</v>
      </c>
      <c r="Q202" s="32">
        <v>6</v>
      </c>
      <c r="R202" s="16">
        <f t="shared" si="50"/>
        <v>3.0678666666666667</v>
      </c>
      <c r="S202" s="17">
        <f t="shared" ref="S202:S206" si="53">(R202/C202)*100</f>
        <v>3.0678666666666667</v>
      </c>
    </row>
    <row r="203" spans="2:19" s="1" customFormat="1" x14ac:dyDescent="0.25">
      <c r="B203" s="20" t="s">
        <v>127</v>
      </c>
      <c r="C203" s="21">
        <v>100</v>
      </c>
      <c r="D203" s="24" t="s">
        <v>206</v>
      </c>
      <c r="E203" s="32">
        <v>35</v>
      </c>
      <c r="F203" s="32">
        <v>39</v>
      </c>
      <c r="G203" s="32">
        <v>71</v>
      </c>
      <c r="H203" s="23">
        <f t="shared" si="48"/>
        <v>31.774333333333335</v>
      </c>
      <c r="I203" s="17">
        <f t="shared" si="49"/>
        <v>31.774333333333331</v>
      </c>
      <c r="J203" s="32">
        <v>40</v>
      </c>
      <c r="K203" s="32">
        <v>44</v>
      </c>
      <c r="L203" s="32">
        <v>77</v>
      </c>
      <c r="M203" s="16">
        <f t="shared" si="41"/>
        <v>35.280466666666669</v>
      </c>
      <c r="N203" s="17">
        <f t="shared" si="42"/>
        <v>35.280466666666669</v>
      </c>
      <c r="O203" s="32">
        <v>32</v>
      </c>
      <c r="P203" s="32">
        <v>40</v>
      </c>
      <c r="Q203" s="32">
        <v>56</v>
      </c>
      <c r="R203" s="16">
        <f t="shared" si="50"/>
        <v>28.049066666666661</v>
      </c>
      <c r="S203" s="17">
        <f t="shared" si="53"/>
        <v>28.049066666666661</v>
      </c>
    </row>
    <row r="204" spans="2:19" s="1" customFormat="1" x14ac:dyDescent="0.25">
      <c r="B204" s="20" t="s">
        <v>212</v>
      </c>
      <c r="C204" s="21">
        <v>160</v>
      </c>
      <c r="D204" s="22" t="s">
        <v>213</v>
      </c>
      <c r="E204" s="32">
        <v>42</v>
      </c>
      <c r="F204" s="32">
        <v>42</v>
      </c>
      <c r="G204" s="32">
        <v>42</v>
      </c>
      <c r="H204" s="23">
        <f t="shared" si="48"/>
        <v>27.610800000000001</v>
      </c>
      <c r="I204" s="17">
        <f t="shared" si="49"/>
        <v>17.25675</v>
      </c>
      <c r="J204" s="32">
        <v>47</v>
      </c>
      <c r="K204" s="32">
        <v>47</v>
      </c>
      <c r="L204" s="32">
        <v>47</v>
      </c>
      <c r="M204" s="16">
        <f t="shared" ref="M204:M206" si="54">(J204+K204+L204)/3*0.38*1.73</f>
        <v>30.8978</v>
      </c>
      <c r="N204" s="17">
        <f>(M204/C204)*100</f>
        <v>19.311125000000001</v>
      </c>
      <c r="O204" s="32">
        <v>45</v>
      </c>
      <c r="P204" s="32">
        <v>47</v>
      </c>
      <c r="Q204" s="32">
        <v>43</v>
      </c>
      <c r="R204" s="16">
        <f t="shared" si="50"/>
        <v>29.583000000000002</v>
      </c>
      <c r="S204" s="17">
        <f t="shared" si="53"/>
        <v>18.489375000000003</v>
      </c>
    </row>
    <row r="205" spans="2:19" s="1" customFormat="1" x14ac:dyDescent="0.25">
      <c r="B205" s="25" t="s">
        <v>254</v>
      </c>
      <c r="C205" s="21">
        <v>250</v>
      </c>
      <c r="D205" s="24" t="s">
        <v>255</v>
      </c>
      <c r="E205" s="32">
        <v>0</v>
      </c>
      <c r="F205" s="32">
        <v>0</v>
      </c>
      <c r="G205" s="32">
        <v>0</v>
      </c>
      <c r="H205" s="23">
        <f t="shared" ref="H205" si="55">(E205+F205+G205)/3*0.38*1.73</f>
        <v>0</v>
      </c>
      <c r="I205" s="17">
        <f t="shared" ref="I205" si="56">(H205/C205*100)</f>
        <v>0</v>
      </c>
      <c r="J205" s="32">
        <v>8</v>
      </c>
      <c r="K205" s="32">
        <v>20</v>
      </c>
      <c r="L205" s="32">
        <v>4</v>
      </c>
      <c r="M205" s="16">
        <f t="shared" si="54"/>
        <v>7.0122666666666653</v>
      </c>
      <c r="N205" s="17">
        <f t="shared" ref="N205" si="57">(M205/C205)*100</f>
        <v>2.8049066666666662</v>
      </c>
      <c r="O205" s="32">
        <v>6</v>
      </c>
      <c r="P205" s="32">
        <v>12</v>
      </c>
      <c r="Q205" s="32">
        <v>5</v>
      </c>
      <c r="R205" s="16">
        <f t="shared" si="50"/>
        <v>5.0400666666666671</v>
      </c>
      <c r="S205" s="17">
        <f t="shared" si="53"/>
        <v>2.0160266666666669</v>
      </c>
    </row>
    <row r="206" spans="2:19" x14ac:dyDescent="0.25">
      <c r="B206" s="45" t="s">
        <v>278</v>
      </c>
      <c r="C206" s="3" t="s">
        <v>279</v>
      </c>
      <c r="D206" s="43"/>
      <c r="E206" s="3"/>
      <c r="F206" s="3"/>
      <c r="G206" s="3"/>
      <c r="H206" s="46"/>
      <c r="I206" s="3"/>
      <c r="J206" s="51">
        <v>87</v>
      </c>
      <c r="K206" s="51">
        <v>81</v>
      </c>
      <c r="L206" s="51">
        <v>74</v>
      </c>
      <c r="M206" s="47">
        <f t="shared" si="54"/>
        <v>53.03026666666667</v>
      </c>
      <c r="N206" s="47" t="e">
        <f>(M206/C206)*100</f>
        <v>#VALUE!</v>
      </c>
      <c r="O206" s="47">
        <v>120</v>
      </c>
      <c r="P206" s="47">
        <v>70</v>
      </c>
      <c r="Q206" s="47">
        <v>150</v>
      </c>
      <c r="R206" s="51">
        <f t="shared" si="50"/>
        <v>74.505333333333326</v>
      </c>
      <c r="S206" s="47" t="e">
        <f t="shared" si="53"/>
        <v>#VALUE!</v>
      </c>
    </row>
  </sheetData>
  <mergeCells count="28">
    <mergeCell ref="O2:S2"/>
    <mergeCell ref="O3:S3"/>
    <mergeCell ref="O4:Q4"/>
    <mergeCell ref="R4:R5"/>
    <mergeCell ref="S4:S5"/>
    <mergeCell ref="B156:B157"/>
    <mergeCell ref="J2:N2"/>
    <mergeCell ref="J3:N3"/>
    <mergeCell ref="J4:L4"/>
    <mergeCell ref="M4:M5"/>
    <mergeCell ref="N4:N5"/>
    <mergeCell ref="B113:B114"/>
    <mergeCell ref="B134:B135"/>
    <mergeCell ref="B136:B137"/>
    <mergeCell ref="B85:B86"/>
    <mergeCell ref="B101:B102"/>
    <mergeCell ref="B55:B56"/>
    <mergeCell ref="B30:B31"/>
    <mergeCell ref="B2:I2"/>
    <mergeCell ref="B11:B12"/>
    <mergeCell ref="E3:I3"/>
    <mergeCell ref="B3:B5"/>
    <mergeCell ref="B24:B25"/>
    <mergeCell ref="E4:G4"/>
    <mergeCell ref="H4:H5"/>
    <mergeCell ref="I4:I5"/>
    <mergeCell ref="D3:D5"/>
    <mergeCell ref="C3:C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2020-01-14T04:50:06Z</cp:lastPrinted>
  <dcterms:created xsi:type="dcterms:W3CDTF">2012-08-20T11:12:04Z</dcterms:created>
  <dcterms:modified xsi:type="dcterms:W3CDTF">2024-02-28T09:42:01Z</dcterms:modified>
</cp:coreProperties>
</file>